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nas20001\keiri\取引\外注請求書\2025年10月版\"/>
    </mc:Choice>
  </mc:AlternateContent>
  <xr:revisionPtr revIDLastSave="0" documentId="13_ncr:1_{EDCE3B83-0DF6-4DE1-8580-8D891E39A15A}" xr6:coauthVersionLast="47" xr6:coauthVersionMax="47" xr10:uidLastSave="{00000000-0000-0000-0000-000000000000}"/>
  <bookViews>
    <workbookView xWindow="20370" yWindow="-4725" windowWidth="29040" windowHeight="15720" tabRatio="636" xr2:uid="{9EB991CF-9180-4B23-8F8E-9977C4D4AC83}"/>
  </bookViews>
  <sheets>
    <sheet name="請求書と出来高調書の提出について" sheetId="14" r:id="rId1"/>
    <sheet name="記入例(請求書)" sheetId="7" r:id="rId2"/>
    <sheet name="記入例(出来高調書_表紙)" sheetId="9" r:id="rId3"/>
    <sheet name="記入例(出来高調書_内訳明細)" sheetId="11" r:id="rId4"/>
    <sheet name="請求書" sheetId="5" r:id="rId5"/>
    <sheet name="出来高調書_表紙" sheetId="8" r:id="rId6"/>
    <sheet name="出来高調書_内訳明細" sheetId="10" r:id="rId7"/>
  </sheets>
  <definedNames>
    <definedName name="_xlnm._FilterDatabase" localSheetId="3" hidden="1">'記入例(出来高調書_内訳明細)'!$A$1:$A$29</definedName>
    <definedName name="_xlnm._FilterDatabase" localSheetId="6" hidden="1">出来高調書_内訳明細!$A$1:$A$28</definedName>
    <definedName name="_xlnm.Print_Area" localSheetId="3">'記入例(出来高調書_内訳明細)'!$A$1:$T$38</definedName>
    <definedName name="_xlnm.Print_Area" localSheetId="2">'記入例(出来高調書_表紙)'!$A$1:$R$30</definedName>
    <definedName name="_xlnm.Print_Area" localSheetId="1">'記入例(請求書)'!$A$1:$DT$27</definedName>
    <definedName name="_xlnm.Print_Area" localSheetId="6">出来高調書_内訳明細!$A$1:$R$28</definedName>
    <definedName name="_xlnm.Print_Area" localSheetId="5">出来高調書_表紙!$A$1:$R$31</definedName>
    <definedName name="_xlnm.Print_Area" localSheetId="4">請求書!$A$1:$CT$29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26" i="11" l="1"/>
  <c r="O26" i="11"/>
  <c r="M26" i="11"/>
  <c r="K26" i="11"/>
  <c r="I26" i="11"/>
  <c r="G25" i="11"/>
  <c r="S25" i="11" s="1"/>
  <c r="G24" i="11"/>
  <c r="S24" i="11" s="1"/>
  <c r="S23" i="11"/>
  <c r="G23" i="11"/>
  <c r="G22" i="11"/>
  <c r="S22" i="11" s="1"/>
  <c r="G21" i="11"/>
  <c r="S21" i="11" s="1"/>
  <c r="G20" i="11"/>
  <c r="S20" i="11" s="1"/>
  <c r="S19" i="11"/>
  <c r="G19" i="11"/>
  <c r="G18" i="11"/>
  <c r="S18" i="11" s="1"/>
  <c r="G17" i="11"/>
  <c r="S17" i="11" s="1"/>
  <c r="G16" i="11"/>
  <c r="S16" i="11" s="1"/>
  <c r="S15" i="11"/>
  <c r="G15" i="11"/>
  <c r="G14" i="11"/>
  <c r="S14" i="11" s="1"/>
  <c r="G13" i="11"/>
  <c r="S13" i="11" s="1"/>
  <c r="G12" i="11"/>
  <c r="S12" i="11" s="1"/>
  <c r="S11" i="11"/>
  <c r="S10" i="11"/>
  <c r="S9" i="11"/>
  <c r="S8" i="11"/>
  <c r="S7" i="11"/>
  <c r="P5" i="11"/>
  <c r="N5" i="11"/>
  <c r="L5" i="11"/>
  <c r="J5" i="11"/>
  <c r="Q26" i="10"/>
  <c r="O26" i="10"/>
  <c r="M26" i="10"/>
  <c r="K26" i="10"/>
  <c r="I26" i="10"/>
  <c r="G26" i="10"/>
  <c r="G25" i="10"/>
  <c r="S25" i="10" s="1"/>
  <c r="G24" i="10"/>
  <c r="S24" i="10" s="1"/>
  <c r="G23" i="10"/>
  <c r="S23" i="10" s="1"/>
  <c r="G22" i="10"/>
  <c r="S22" i="10" s="1"/>
  <c r="G21" i="10"/>
  <c r="S21" i="10" s="1"/>
  <c r="G20" i="10"/>
  <c r="S20" i="10" s="1"/>
  <c r="G19" i="10"/>
  <c r="S19" i="10" s="1"/>
  <c r="G18" i="10"/>
  <c r="S18" i="10" s="1"/>
  <c r="G17" i="10"/>
  <c r="S17" i="10" s="1"/>
  <c r="G16" i="10"/>
  <c r="S16" i="10" s="1"/>
  <c r="G15" i="10"/>
  <c r="S15" i="10" s="1"/>
  <c r="G14" i="10"/>
  <c r="S14" i="10" s="1"/>
  <c r="G13" i="10"/>
  <c r="S13" i="10" s="1"/>
  <c r="G12" i="10"/>
  <c r="S12" i="10" s="1"/>
  <c r="G11" i="10"/>
  <c r="S11" i="10" s="1"/>
  <c r="G10" i="10"/>
  <c r="S10" i="10" s="1"/>
  <c r="G9" i="10"/>
  <c r="S9" i="10" s="1"/>
  <c r="G8" i="10"/>
  <c r="S8" i="10" s="1"/>
  <c r="G7" i="10"/>
  <c r="S7" i="10" s="1"/>
  <c r="P5" i="10"/>
  <c r="N5" i="10"/>
  <c r="L5" i="10"/>
  <c r="J5" i="10"/>
  <c r="H5" i="10"/>
  <c r="L2" i="10"/>
  <c r="I2" i="10"/>
  <c r="C2" i="10"/>
  <c r="L1" i="10"/>
  <c r="C1" i="10"/>
  <c r="Q28" i="9"/>
  <c r="O28" i="9"/>
  <c r="K28" i="9"/>
  <c r="Q27" i="9"/>
  <c r="K27" i="9"/>
  <c r="O25" i="9"/>
  <c r="N25" i="9" s="1"/>
  <c r="Q24" i="9"/>
  <c r="Q25" i="9" s="1"/>
  <c r="P25" i="9" s="1"/>
  <c r="O24" i="9"/>
  <c r="M24" i="9"/>
  <c r="K24" i="9"/>
  <c r="J24" i="9" s="1"/>
  <c r="I24" i="9"/>
  <c r="I28" i="9" s="1"/>
  <c r="S23" i="9"/>
  <c r="G22" i="9"/>
  <c r="S22" i="9" s="1"/>
  <c r="S21" i="9"/>
  <c r="G21" i="9"/>
  <c r="G20" i="9"/>
  <c r="S20" i="9" s="1"/>
  <c r="S19" i="9"/>
  <c r="G19" i="9"/>
  <c r="G18" i="9"/>
  <c r="S18" i="9" s="1"/>
  <c r="S17" i="9"/>
  <c r="G17" i="9"/>
  <c r="G16" i="9"/>
  <c r="S16" i="9" s="1"/>
  <c r="S15" i="9"/>
  <c r="G15" i="9"/>
  <c r="G14" i="9"/>
  <c r="S14" i="9" s="1"/>
  <c r="S13" i="9"/>
  <c r="G13" i="9"/>
  <c r="G12" i="9"/>
  <c r="G24" i="9" s="1"/>
  <c r="H25" i="9" s="1"/>
  <c r="S11" i="9"/>
  <c r="G11" i="9"/>
  <c r="S10" i="9"/>
  <c r="S9" i="9"/>
  <c r="S8" i="9"/>
  <c r="S7" i="9"/>
  <c r="Q28" i="8"/>
  <c r="O28" i="8"/>
  <c r="M28" i="8"/>
  <c r="Q27" i="8"/>
  <c r="P25" i="8"/>
  <c r="M25" i="8"/>
  <c r="L25" i="8" s="1"/>
  <c r="H25" i="8"/>
  <c r="Q24" i="8"/>
  <c r="Q25" i="8" s="1"/>
  <c r="P24" i="8"/>
  <c r="O24" i="8"/>
  <c r="M24" i="8"/>
  <c r="M27" i="8" s="1"/>
  <c r="L24" i="8"/>
  <c r="K24" i="8"/>
  <c r="I24" i="8"/>
  <c r="I28" i="8" s="1"/>
  <c r="H24" i="8"/>
  <c r="G24" i="8"/>
  <c r="S23" i="8"/>
  <c r="G22" i="8"/>
  <c r="S22" i="8" s="1"/>
  <c r="S21" i="8"/>
  <c r="G21" i="8"/>
  <c r="G20" i="8"/>
  <c r="S20" i="8" s="1"/>
  <c r="S19" i="8"/>
  <c r="G19" i="8"/>
  <c r="G18" i="8"/>
  <c r="S18" i="8" s="1"/>
  <c r="S17" i="8"/>
  <c r="G17" i="8"/>
  <c r="G16" i="8"/>
  <c r="S16" i="8" s="1"/>
  <c r="S15" i="8"/>
  <c r="G15" i="8"/>
  <c r="G14" i="8"/>
  <c r="S14" i="8" s="1"/>
  <c r="S13" i="8"/>
  <c r="G13" i="8"/>
  <c r="G12" i="8"/>
  <c r="S12" i="8" s="1"/>
  <c r="S11" i="8"/>
  <c r="G11" i="8"/>
  <c r="G10" i="8"/>
  <c r="S10" i="8" s="1"/>
  <c r="S9" i="8"/>
  <c r="G9" i="8"/>
  <c r="G8" i="8"/>
  <c r="S8" i="8" s="1"/>
  <c r="S7" i="8"/>
  <c r="G7" i="8"/>
  <c r="S27" i="10" l="1"/>
  <c r="K28" i="8"/>
  <c r="K25" i="8"/>
  <c r="J25" i="8" s="1"/>
  <c r="K27" i="8"/>
  <c r="J24" i="8"/>
  <c r="M28" i="9"/>
  <c r="M25" i="9"/>
  <c r="L25" i="9" s="1"/>
  <c r="L24" i="9"/>
  <c r="M27" i="9"/>
  <c r="O25" i="8"/>
  <c r="N25" i="8" s="1"/>
  <c r="N24" i="8"/>
  <c r="O27" i="8"/>
  <c r="S12" i="9"/>
  <c r="S24" i="9" s="1"/>
  <c r="S24" i="8"/>
  <c r="H24" i="9"/>
  <c r="O27" i="9"/>
  <c r="N24" i="9"/>
  <c r="S27" i="11"/>
  <c r="P24" i="9"/>
  <c r="K25" i="9"/>
  <c r="J25" i="9" s="1"/>
  <c r="G26" i="11"/>
  <c r="AO21" i="7"/>
  <c r="AO20" i="7"/>
  <c r="AO22" i="5"/>
  <c r="AO21" i="5"/>
  <c r="K9"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m1178</author>
    <author>丸運建設株式会社</author>
  </authors>
  <commentList>
    <comment ref="C1" authorId="0" shapeId="0" xr:uid="{352426DD-5355-4F25-991D-C96224F27C84}">
      <text>
        <r>
          <rPr>
            <sz val="10"/>
            <color indexed="81"/>
            <rFont val="ＭＳ Ｐゴシック"/>
            <family val="3"/>
            <charset val="128"/>
          </rPr>
          <t>注文書の「工事番号」を記入して下さい。</t>
        </r>
      </text>
    </comment>
    <comment ref="C2" authorId="0" shapeId="0" xr:uid="{C67C5EE8-992B-4010-A312-FB87E2137580}">
      <text>
        <r>
          <rPr>
            <sz val="10"/>
            <color indexed="81"/>
            <rFont val="ＭＳ Ｐゴシック"/>
            <family val="3"/>
            <charset val="128"/>
          </rPr>
          <t>注文書の「工事名」を記入して下さい。</t>
        </r>
      </text>
    </comment>
    <comment ref="I2" authorId="0" shapeId="0" xr:uid="{FB9165E3-D6CB-41A9-B357-6C2999A2F9BC}">
      <text>
        <r>
          <rPr>
            <sz val="10"/>
            <color indexed="81"/>
            <rFont val="ＭＳ Ｐゴシック"/>
            <family val="3"/>
            <charset val="128"/>
          </rPr>
          <t>注文書の「取引先コード」（注文書左上カッコ内の5桁の数字）を記入して下さい。</t>
        </r>
      </text>
    </comment>
    <comment ref="L2" authorId="0" shapeId="0" xr:uid="{8FA27A60-2B80-4D74-B964-102E390E2AE5}">
      <text>
        <r>
          <rPr>
            <sz val="10"/>
            <color indexed="81"/>
            <rFont val="ＭＳ Ｐゴシック"/>
            <family val="3"/>
            <charset val="128"/>
          </rPr>
          <t>住所、氏名を記入して下さい。
契約用として作成時、表紙には必ず「請求印」を押して下さい。
PDFで請求書に添付する時、請求印は不要です。</t>
        </r>
      </text>
    </comment>
    <comment ref="H5" authorId="1" shapeId="0" xr:uid="{E75EE998-362F-485E-AA86-711C5982A36B}">
      <text>
        <r>
          <rPr>
            <sz val="10"/>
            <color indexed="81"/>
            <rFont val="ＭＳ Ｐゴシック"/>
            <family val="3"/>
            <charset val="128"/>
          </rPr>
          <t>【データ入力の場合】
2025年11月分迄の場合「2025/11」又は、「25/11」と入力して下さい。
【手書きの場合】
「○○○○年○○月迄」と記入して下さい。</t>
        </r>
      </text>
    </comment>
    <comment ref="E7" authorId="0" shapeId="0" xr:uid="{00897E6F-567F-4A81-8F54-E41B548C8152}">
      <text>
        <r>
          <rPr>
            <sz val="10"/>
            <color indexed="81"/>
            <rFont val="ＭＳ Ｐゴシック"/>
            <family val="3"/>
            <charset val="128"/>
          </rPr>
          <t>「単位」を必ず記入して下さい。</t>
        </r>
      </text>
    </comment>
    <comment ref="S7" authorId="0" shapeId="0" xr:uid="{EA4B83E2-8B68-4E0B-900B-347D0021CBA3}">
      <text>
        <r>
          <rPr>
            <sz val="10"/>
            <color indexed="81"/>
            <rFont val="ＭＳ Ｐゴシック"/>
            <family val="3"/>
            <charset val="128"/>
          </rPr>
          <t>契約金額に対する出来高の残高が表示されます。</t>
        </r>
      </text>
    </comment>
    <comment ref="H24" authorId="0" shapeId="0" xr:uid="{7D1A7E8B-EC14-4C32-920A-2FD120A3B246}">
      <text>
        <r>
          <rPr>
            <sz val="10"/>
            <color indexed="81"/>
            <rFont val="ＭＳ Ｐゴシック"/>
            <family val="3"/>
            <charset val="128"/>
          </rPr>
          <t>【手書きの場合】
「累計出来高率」を記入して下さい。</t>
        </r>
      </text>
    </comment>
    <comment ref="I24" authorId="0" shapeId="0" xr:uid="{C6275D36-C9B4-4D49-9FDF-4DC4D8EA5C7F}">
      <text>
        <r>
          <rPr>
            <sz val="10"/>
            <color indexed="81"/>
            <rFont val="ＭＳ Ｐゴシック"/>
            <family val="3"/>
            <charset val="128"/>
          </rPr>
          <t>【手書きの場合】
「累計出来高金額」を記入して下さい。</t>
        </r>
      </text>
    </comment>
    <comment ref="H25" authorId="0" shapeId="0" xr:uid="{F0458FAB-C478-4906-8D5A-46496162A24E}">
      <text>
        <r>
          <rPr>
            <sz val="10"/>
            <color indexed="81"/>
            <rFont val="ＭＳ Ｐゴシック"/>
            <family val="3"/>
            <charset val="128"/>
          </rPr>
          <t>【手書きの場合】
「当月出来高率」を記入して下さい。</t>
        </r>
      </text>
    </comment>
    <comment ref="I25" authorId="0" shapeId="0" xr:uid="{48CD5E8F-6E9E-4EF7-9679-A2BA376F86FC}">
      <text>
        <r>
          <rPr>
            <sz val="10"/>
            <color indexed="81"/>
            <rFont val="ＭＳ Ｐゴシック"/>
            <family val="3"/>
            <charset val="128"/>
          </rPr>
          <t>「当月出来高金額」を記入して下さい。</t>
        </r>
      </text>
    </comment>
    <comment ref="I26" authorId="0" shapeId="0" xr:uid="{0B94F4B5-0958-477E-8D0F-A583F289A950}">
      <text>
        <r>
          <rPr>
            <sz val="10"/>
            <color indexed="81"/>
            <rFont val="ＭＳ Ｐゴシック"/>
            <family val="3"/>
            <charset val="128"/>
          </rPr>
          <t>「当月保留金額」を記入して下さい。</t>
        </r>
      </text>
    </comment>
    <comment ref="I27" authorId="0" shapeId="0" xr:uid="{748154B5-237B-436E-8F06-DBE8DBB0C476}">
      <text>
        <r>
          <rPr>
            <sz val="10"/>
            <color indexed="81"/>
            <rFont val="ＭＳ Ｐゴシック"/>
            <family val="3"/>
            <charset val="128"/>
          </rPr>
          <t>「前月迄請求金額」を記入して下さい。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m1178</author>
  </authors>
  <commentList>
    <comment ref="C1" authorId="0" shapeId="0" xr:uid="{9EF0F870-985D-4783-B67C-7FD28F7AD5DF}">
      <text>
        <r>
          <rPr>
            <sz val="10"/>
            <color indexed="81"/>
            <rFont val="ＭＳ Ｐゴシック"/>
            <family val="3"/>
            <charset val="128"/>
          </rPr>
          <t>「工事番号」「工事名称」は、出来高調書「表紙」から転記されます。</t>
        </r>
      </text>
    </comment>
    <comment ref="I2" authorId="0" shapeId="0" xr:uid="{97F89A0A-7A6B-4DA5-876E-4E35A0C7D6CA}">
      <text>
        <r>
          <rPr>
            <sz val="10"/>
            <color indexed="81"/>
            <rFont val="ＭＳ Ｐゴシック"/>
            <family val="3"/>
            <charset val="128"/>
          </rPr>
          <t>出来高調書「表紙」から転記されます。</t>
        </r>
      </text>
    </comment>
    <comment ref="L2" authorId="0" shapeId="0" xr:uid="{4DBAB799-03DF-470A-A505-467689B69A50}">
      <text>
        <r>
          <rPr>
            <sz val="10"/>
            <color indexed="81"/>
            <rFont val="ＭＳ Ｐゴシック"/>
            <family val="3"/>
            <charset val="128"/>
          </rPr>
          <t>「住所」「会社名」は、出来高調書「表紙」から転記されます。</t>
        </r>
      </text>
    </comment>
    <comment ref="H5" authorId="0" shapeId="0" xr:uid="{FA3EC40D-01F7-4276-8885-AB3B9069E894}">
      <text>
        <r>
          <rPr>
            <sz val="10"/>
            <color indexed="81"/>
            <rFont val="ＭＳ Ｐゴシック"/>
            <family val="3"/>
            <charset val="128"/>
          </rPr>
          <t>出来高調書「表紙」から転記されます。</t>
        </r>
      </text>
    </comment>
    <comment ref="S7" authorId="0" shapeId="0" xr:uid="{3E63D5A7-795D-40FB-BDFB-EF305D9FEDF1}">
      <text>
        <r>
          <rPr>
            <sz val="10"/>
            <color indexed="81"/>
            <rFont val="ＭＳ Ｐゴシック"/>
            <family val="3"/>
            <charset val="128"/>
          </rPr>
          <t>契約金額に対する出来高の残高が表示されます。</t>
        </r>
      </text>
    </comment>
    <comment ref="G26" authorId="0" shapeId="0" xr:uid="{1E508D8D-4A5E-422C-A6BC-C77BC49081DC}">
      <text>
        <r>
          <rPr>
            <sz val="10"/>
            <color indexed="81"/>
            <rFont val="ＭＳ Ｐゴシック"/>
            <family val="3"/>
            <charset val="128"/>
          </rPr>
          <t>ページ毎の小計を記入して下さい。</t>
        </r>
      </text>
    </comment>
    <comment ref="E27" authorId="0" shapeId="0" xr:uid="{1DB87961-75E1-487A-B168-1C75C6AB1349}">
      <text>
        <r>
          <rPr>
            <sz val="10"/>
            <color indexed="81"/>
            <rFont val="ＭＳ Ｐゴシック"/>
            <family val="3"/>
            <charset val="128"/>
          </rPr>
          <t>各工種項目の最終ページに工種項目名を入れて下さい。
それ以外は空欄にして下さい。</t>
        </r>
      </text>
    </comment>
    <comment ref="G27" authorId="0" shapeId="0" xr:uid="{690ACA32-B8B5-48C8-A96B-7F164C56FEA4}">
      <text>
        <r>
          <rPr>
            <sz val="10"/>
            <color indexed="81"/>
            <rFont val="ＭＳ Ｐゴシック"/>
            <family val="3"/>
            <charset val="128"/>
          </rPr>
          <t>各工種項目の最終ページに工種項目毎の合計金額を記入して下さい。
それ以外は空欄にして下さい。</t>
        </r>
      </text>
    </comment>
    <comment ref="Q28" authorId="0" shapeId="0" xr:uid="{BC09AD8F-2394-4E09-A0D1-045C68356637}">
      <text>
        <r>
          <rPr>
            <sz val="10"/>
            <color indexed="81"/>
            <rFont val="ＭＳ Ｐゴシック"/>
            <family val="3"/>
            <charset val="128"/>
          </rPr>
          <t>内訳明細のページ数を記入して下さい。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廣瀬 将人</author>
  </authors>
  <commentList>
    <comment ref="BS6" authorId="0" shapeId="0" xr:uid="{D9D120FF-36C1-4295-B544-685EF8E0D76E}">
      <text>
        <r>
          <rPr>
            <sz val="11"/>
            <color indexed="81"/>
            <rFont val="游ゴシック"/>
            <family val="3"/>
            <charset val="128"/>
            <scheme val="minor"/>
          </rPr>
          <t>郵送時のみ押印して下さい。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m1178</author>
    <author>丸運建設株式会社</author>
  </authors>
  <commentList>
    <comment ref="C1" authorId="0" shapeId="0" xr:uid="{E8F261C0-94CE-4C94-8F88-48FE4B5B8D3B}">
      <text>
        <r>
          <rPr>
            <sz val="10"/>
            <color indexed="81"/>
            <rFont val="ＭＳ Ｐゴシック"/>
            <family val="3"/>
            <charset val="128"/>
          </rPr>
          <t>注文書の「工事番号」を記入して下さい。</t>
        </r>
      </text>
    </comment>
    <comment ref="C2" authorId="0" shapeId="0" xr:uid="{1E8084E9-30D7-4B07-A851-D76C3012C052}">
      <text>
        <r>
          <rPr>
            <sz val="10"/>
            <color indexed="81"/>
            <rFont val="ＭＳ Ｐゴシック"/>
            <family val="3"/>
            <charset val="128"/>
          </rPr>
          <t>注文書の「工事名」を記入して下さい。</t>
        </r>
      </text>
    </comment>
    <comment ref="I2" authorId="0" shapeId="0" xr:uid="{4BCC80A6-4EC5-4A5C-8C1A-30FB6D181DC7}">
      <text>
        <r>
          <rPr>
            <sz val="10"/>
            <color indexed="81"/>
            <rFont val="ＭＳ Ｐゴシック"/>
            <family val="3"/>
            <charset val="128"/>
          </rPr>
          <t>注文書の「取引先コード」（注文書左上カッコ内の5桁の数字）を記入して下さい。</t>
        </r>
      </text>
    </comment>
    <comment ref="L2" authorId="0" shapeId="0" xr:uid="{65C457BB-1E5B-4436-83FA-A0D348040DA2}">
      <text>
        <r>
          <rPr>
            <sz val="10"/>
            <color indexed="81"/>
            <rFont val="ＭＳ Ｐゴシック"/>
            <family val="3"/>
            <charset val="128"/>
          </rPr>
          <t>契約時のみ押印して下さい。</t>
        </r>
      </text>
    </comment>
    <comment ref="H5" authorId="1" shapeId="0" xr:uid="{8CFFF5EB-EF09-4E35-BECA-EFA845CA48CC}">
      <text>
        <r>
          <rPr>
            <sz val="10"/>
            <color indexed="81"/>
            <rFont val="ＭＳ Ｐゴシック"/>
            <family val="3"/>
            <charset val="128"/>
          </rPr>
          <t>【入力例】</t>
        </r>
        <r>
          <rPr>
            <sz val="10"/>
            <color indexed="10"/>
            <rFont val="ＭＳ Ｐゴシック"/>
            <family val="3"/>
            <charset val="128"/>
          </rPr>
          <t xml:space="preserve">　
</t>
        </r>
        <r>
          <rPr>
            <sz val="10"/>
            <color indexed="81"/>
            <rFont val="ＭＳ Ｐゴシック"/>
            <family val="3"/>
            <charset val="128"/>
          </rPr>
          <t>2019年11月分迄の場合「2019/11」又は、
「19/11」と入力して下さい。</t>
        </r>
      </text>
    </comment>
    <comment ref="E7" authorId="0" shapeId="0" xr:uid="{8C6709A8-7E37-4E7A-9F2C-1D6138C94664}">
      <text>
        <r>
          <rPr>
            <sz val="10"/>
            <color indexed="81"/>
            <rFont val="ＭＳ Ｐゴシック"/>
            <family val="3"/>
            <charset val="128"/>
          </rPr>
          <t>「単位」を必ず記入して下さい。</t>
        </r>
      </text>
    </comment>
    <comment ref="S7" authorId="0" shapeId="0" xr:uid="{9FA188DA-ADB8-4BA5-936E-1CA812B34DD3}">
      <text>
        <r>
          <rPr>
            <sz val="10"/>
            <color indexed="81"/>
            <rFont val="ＭＳ Ｐゴシック"/>
            <family val="3"/>
            <charset val="128"/>
          </rPr>
          <t>契約金額に対する出来高の残高が表示されます。</t>
        </r>
      </text>
    </comment>
    <comment ref="I25" authorId="0" shapeId="0" xr:uid="{5478EA0E-0433-4726-B8BA-195EC8B28C61}">
      <text>
        <r>
          <rPr>
            <sz val="10"/>
            <color indexed="81"/>
            <rFont val="ＭＳ Ｐゴシック"/>
            <family val="3"/>
            <charset val="128"/>
          </rPr>
          <t>「当月出来高金額」を記入して下さい。</t>
        </r>
      </text>
    </comment>
    <comment ref="I26" authorId="0" shapeId="0" xr:uid="{5CAB8558-6173-491A-9819-EFFD2D824413}">
      <text>
        <r>
          <rPr>
            <sz val="10"/>
            <color indexed="81"/>
            <rFont val="ＭＳ Ｐゴシック"/>
            <family val="3"/>
            <charset val="128"/>
          </rPr>
          <t>「当月保留金額」を記入して下さい。</t>
        </r>
      </text>
    </comment>
    <comment ref="I27" authorId="0" shapeId="0" xr:uid="{213EEAC7-85A6-4420-973B-78B07AE7D110}">
      <text>
        <r>
          <rPr>
            <sz val="10"/>
            <color indexed="81"/>
            <rFont val="ＭＳ Ｐゴシック"/>
            <family val="3"/>
            <charset val="128"/>
          </rPr>
          <t>「前月迄請求金額」を記入して下さい。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m1178</author>
  </authors>
  <commentList>
    <comment ref="C1" authorId="0" shapeId="0" xr:uid="{9007460C-2379-415B-9882-B76F91FF69D4}">
      <text>
        <r>
          <rPr>
            <sz val="10"/>
            <color indexed="81"/>
            <rFont val="ＭＳ Ｐゴシック"/>
            <family val="3"/>
            <charset val="128"/>
          </rPr>
          <t>「工事番号」「工事名称」は、出来高調書「表紙」から転記されます。</t>
        </r>
      </text>
    </comment>
    <comment ref="I2" authorId="0" shapeId="0" xr:uid="{A660C608-57D9-48A9-86A2-5AC5C0781F81}">
      <text>
        <r>
          <rPr>
            <sz val="10"/>
            <color indexed="81"/>
            <rFont val="ＭＳ Ｐゴシック"/>
            <family val="3"/>
            <charset val="128"/>
          </rPr>
          <t>出来高調書「表紙」から転記されます。</t>
        </r>
      </text>
    </comment>
    <comment ref="L2" authorId="0" shapeId="0" xr:uid="{56434FD2-EF61-42B2-BD6E-BE4A0D35EE29}">
      <text>
        <r>
          <rPr>
            <sz val="10"/>
            <color indexed="81"/>
            <rFont val="ＭＳ Ｐゴシック"/>
            <family val="3"/>
            <charset val="128"/>
          </rPr>
          <t>「住所」「会社名」は、出来高調書「表紙」から転記されます。</t>
        </r>
      </text>
    </comment>
    <comment ref="H5" authorId="0" shapeId="0" xr:uid="{CD148215-2F2A-4CCA-BA69-9425D1D2FA26}">
      <text>
        <r>
          <rPr>
            <sz val="10"/>
            <color indexed="81"/>
            <rFont val="ＭＳ Ｐゴシック"/>
            <family val="3"/>
            <charset val="128"/>
          </rPr>
          <t>出来高調書「表紙」から転記されます。</t>
        </r>
      </text>
    </comment>
    <comment ref="G26" authorId="0" shapeId="0" xr:uid="{BCF86323-A09C-484D-8009-66291970156B}">
      <text>
        <r>
          <rPr>
            <sz val="10"/>
            <color indexed="81"/>
            <rFont val="ＭＳ Ｐゴシック"/>
            <family val="3"/>
            <charset val="128"/>
          </rPr>
          <t>ページ毎の小計を記入して下さい。</t>
        </r>
      </text>
    </comment>
    <comment ref="E27" authorId="0" shapeId="0" xr:uid="{E885D9B8-0420-4DDE-94DB-B32D5BE39A24}">
      <text>
        <r>
          <rPr>
            <sz val="10"/>
            <color indexed="81"/>
            <rFont val="ＭＳ Ｐゴシック"/>
            <family val="3"/>
            <charset val="128"/>
          </rPr>
          <t>各工種項目の最終ページに工種項目名を入れて下さい。
それ以外は空欄にして下さい。</t>
        </r>
      </text>
    </comment>
    <comment ref="G27" authorId="0" shapeId="0" xr:uid="{8BECA830-47EB-4603-BE9C-E447D9611BAC}">
      <text>
        <r>
          <rPr>
            <sz val="10"/>
            <color indexed="81"/>
            <rFont val="ＭＳ Ｐゴシック"/>
            <family val="3"/>
            <charset val="128"/>
          </rPr>
          <t>各工種項目の最終ページに工種項目毎の合計金額を記入して下さい。
それ以外は空欄にして下さい。</t>
        </r>
      </text>
    </comment>
    <comment ref="Q28" authorId="0" shapeId="0" xr:uid="{6AFDDAA7-9C30-44DE-8139-4AD65EBC66CD}">
      <text>
        <r>
          <rPr>
            <sz val="10"/>
            <color indexed="81"/>
            <rFont val="ＭＳ Ｐゴシック"/>
            <family val="3"/>
            <charset val="128"/>
          </rPr>
          <t>内訳明細のページ数を記入して下さい。</t>
        </r>
      </text>
    </comment>
  </commentList>
</comments>
</file>

<file path=xl/sharedStrings.xml><?xml version="1.0" encoding="utf-8"?>
<sst xmlns="http://schemas.openxmlformats.org/spreadsheetml/2006/main" count="314" uniqueCount="147">
  <si>
    <r>
      <rPr>
        <b/>
        <sz val="18"/>
        <color theme="1"/>
        <rFont val="ＭＳ Ｐ明朝"/>
        <family val="1"/>
        <charset val="128"/>
      </rPr>
      <t xml:space="preserve">請 求 書 </t>
    </r>
    <r>
      <rPr>
        <sz val="11"/>
        <color theme="1"/>
        <rFont val="ＭＳ Ｐ明朝"/>
        <family val="1"/>
        <charset val="128"/>
      </rPr>
      <t>（外注業者請求用）</t>
    </r>
    <rPh sb="0" eb="1">
      <t>ショウ</t>
    </rPh>
    <rPh sb="2" eb="3">
      <t>モトム</t>
    </rPh>
    <rPh sb="4" eb="5">
      <t>ショ</t>
    </rPh>
    <rPh sb="7" eb="9">
      <t>ガイチュウ</t>
    </rPh>
    <rPh sb="9" eb="11">
      <t>ギョウシャ</t>
    </rPh>
    <rPh sb="11" eb="13">
      <t>セイキュウ</t>
    </rPh>
    <rPh sb="13" eb="14">
      <t>ヨウ</t>
    </rPh>
    <phoneticPr fontId="4"/>
  </si>
  <si>
    <t>年</t>
    <rPh sb="0" eb="1">
      <t>ネン</t>
    </rPh>
    <phoneticPr fontId="4"/>
  </si>
  <si>
    <t>月</t>
    <rPh sb="0" eb="1">
      <t>ツキ</t>
    </rPh>
    <phoneticPr fontId="4"/>
  </si>
  <si>
    <t>日</t>
    <rPh sb="0" eb="1">
      <t>ニチ</t>
    </rPh>
    <phoneticPr fontId="4"/>
  </si>
  <si>
    <t>丸運建設株式会社　</t>
    <rPh sb="0" eb="1">
      <t>マル</t>
    </rPh>
    <rPh sb="1" eb="2">
      <t>ウン</t>
    </rPh>
    <rPh sb="2" eb="4">
      <t>ケンセツ</t>
    </rPh>
    <rPh sb="4" eb="5">
      <t>カブ</t>
    </rPh>
    <rPh sb="5" eb="6">
      <t>シキ</t>
    </rPh>
    <rPh sb="6" eb="8">
      <t>ガイシャ</t>
    </rPh>
    <phoneticPr fontId="4"/>
  </si>
  <si>
    <t>御中</t>
    <rPh sb="0" eb="2">
      <t>オンチュウ</t>
    </rPh>
    <phoneticPr fontId="4"/>
  </si>
  <si>
    <t>取引先コード</t>
    <phoneticPr fontId="4"/>
  </si>
  <si>
    <t>登録番号</t>
    <rPh sb="0" eb="2">
      <t>トウロク</t>
    </rPh>
    <rPh sb="2" eb="4">
      <t>バンゴウ</t>
    </rPh>
    <phoneticPr fontId="4"/>
  </si>
  <si>
    <t>T</t>
    <phoneticPr fontId="4"/>
  </si>
  <si>
    <t>1</t>
  </si>
  <si>
    <t>2</t>
  </si>
  <si>
    <t>3</t>
  </si>
  <si>
    <t>4</t>
  </si>
  <si>
    <t>5</t>
  </si>
  <si>
    <t>6</t>
  </si>
  <si>
    <t>7</t>
  </si>
  <si>
    <t>住　　　所</t>
    <phoneticPr fontId="4"/>
  </si>
  <si>
    <t>会社・氏名</t>
    <phoneticPr fontId="4"/>
  </si>
  <si>
    <t>電話番号</t>
    <phoneticPr fontId="4"/>
  </si>
  <si>
    <t>下記の通り請求致します。</t>
    <rPh sb="0" eb="2">
      <t>カキ</t>
    </rPh>
    <rPh sb="3" eb="4">
      <t>トオ</t>
    </rPh>
    <rPh sb="5" eb="8">
      <t>セイキュウイタ</t>
    </rPh>
    <phoneticPr fontId="4"/>
  </si>
  <si>
    <t>㊞</t>
    <phoneticPr fontId="4"/>
  </si>
  <si>
    <t>FAX番号</t>
    <phoneticPr fontId="4"/>
  </si>
  <si>
    <t>担当者</t>
    <phoneticPr fontId="4"/>
  </si>
  <si>
    <t>請求金額</t>
    <phoneticPr fontId="4"/>
  </si>
  <si>
    <t>円</t>
    <phoneticPr fontId="4"/>
  </si>
  <si>
    <t>【振込先】</t>
    <phoneticPr fontId="4"/>
  </si>
  <si>
    <t>金融機関</t>
    <phoneticPr fontId="4"/>
  </si>
  <si>
    <t>店　　　名</t>
    <phoneticPr fontId="4"/>
  </si>
  <si>
    <t>「代金支払依頼
書」の届出口座</t>
    <phoneticPr fontId="4"/>
  </si>
  <si>
    <t>預金種別</t>
    <phoneticPr fontId="4"/>
  </si>
  <si>
    <t>□</t>
  </si>
  <si>
    <t>当座預金</t>
    <phoneticPr fontId="4"/>
  </si>
  <si>
    <t>普通預金</t>
    <phoneticPr fontId="4"/>
  </si>
  <si>
    <t>口座番号</t>
    <phoneticPr fontId="4"/>
  </si>
  <si>
    <t>1</t>
    <phoneticPr fontId="4"/>
  </si>
  <si>
    <t>2</t>
    <phoneticPr fontId="4"/>
  </si>
  <si>
    <t>3</t>
    <phoneticPr fontId="4"/>
  </si>
  <si>
    <t>4</t>
    <phoneticPr fontId="4"/>
  </si>
  <si>
    <t>5</t>
    <phoneticPr fontId="4"/>
  </si>
  <si>
    <t>6</t>
    <phoneticPr fontId="4"/>
  </si>
  <si>
    <t>7</t>
    <phoneticPr fontId="4"/>
  </si>
  <si>
    <t>工事番号</t>
    <phoneticPr fontId="4"/>
  </si>
  <si>
    <t>工事名</t>
    <phoneticPr fontId="4"/>
  </si>
  <si>
    <t>注文番号</t>
    <rPh sb="0" eb="2">
      <t>チュウモン</t>
    </rPh>
    <rPh sb="2" eb="4">
      <t>バンゴウ</t>
    </rPh>
    <phoneticPr fontId="4"/>
  </si>
  <si>
    <t>契　　約　　工　　種</t>
    <rPh sb="0" eb="1">
      <t>チギリ</t>
    </rPh>
    <rPh sb="3" eb="4">
      <t>ヤク</t>
    </rPh>
    <rPh sb="6" eb="7">
      <t>コウ</t>
    </rPh>
    <rPh sb="9" eb="10">
      <t>シュ</t>
    </rPh>
    <phoneticPr fontId="4"/>
  </si>
  <si>
    <t>消費税額(10%)</t>
    <rPh sb="0" eb="1">
      <t>ショウ</t>
    </rPh>
    <rPh sb="1" eb="2">
      <t>ヒ</t>
    </rPh>
    <rPh sb="2" eb="3">
      <t>ゼイ</t>
    </rPh>
    <rPh sb="3" eb="4">
      <t>ガク</t>
    </rPh>
    <phoneticPr fontId="4"/>
  </si>
  <si>
    <t>摘　　　　要</t>
    <rPh sb="0" eb="1">
      <t>テキ</t>
    </rPh>
    <rPh sb="5" eb="6">
      <t>ヨウ</t>
    </rPh>
    <phoneticPr fontId="4"/>
  </si>
  <si>
    <t>注文金額</t>
    <rPh sb="0" eb="1">
      <t>チュウ</t>
    </rPh>
    <rPh sb="1" eb="2">
      <t>ブン</t>
    </rPh>
    <rPh sb="2" eb="3">
      <t>カネ</t>
    </rPh>
    <rPh sb="3" eb="4">
      <t>ガク</t>
    </rPh>
    <phoneticPr fontId="4"/>
  </si>
  <si>
    <t>前月迄請求金額</t>
    <rPh sb="0" eb="2">
      <t>ゼンゲツ</t>
    </rPh>
    <rPh sb="2" eb="3">
      <t>マデ</t>
    </rPh>
    <rPh sb="3" eb="5">
      <t>セイキュウ</t>
    </rPh>
    <rPh sb="5" eb="7">
      <t>キンガク</t>
    </rPh>
    <phoneticPr fontId="4"/>
  </si>
  <si>
    <t>累計請求金額</t>
    <rPh sb="0" eb="2">
      <t>ルイケイ</t>
    </rPh>
    <rPh sb="2" eb="4">
      <t>セイキュウ</t>
    </rPh>
    <rPh sb="4" eb="6">
      <t>キンガク</t>
    </rPh>
    <phoneticPr fontId="4"/>
  </si>
  <si>
    <t>本体金額(税抜)</t>
    <phoneticPr fontId="4"/>
  </si>
  <si>
    <t>消費税額(10%)</t>
    <phoneticPr fontId="4"/>
  </si>
  <si>
    <t>丸運建設㈱記入欄</t>
    <rPh sb="0" eb="1">
      <t>マル</t>
    </rPh>
    <rPh sb="1" eb="2">
      <t>ウン</t>
    </rPh>
    <rPh sb="2" eb="4">
      <t>ケンセツ</t>
    </rPh>
    <rPh sb="5" eb="7">
      <t>キニュウ</t>
    </rPh>
    <rPh sb="7" eb="8">
      <t>ラン</t>
    </rPh>
    <phoneticPr fontId="4"/>
  </si>
  <si>
    <t>当月請求額(税抜)</t>
    <rPh sb="0" eb="2">
      <t>トウゲツ</t>
    </rPh>
    <rPh sb="2" eb="4">
      <t>セイキュウ</t>
    </rPh>
    <rPh sb="4" eb="5">
      <t>ガク</t>
    </rPh>
    <rPh sb="6" eb="8">
      <t>ゼイヌキ</t>
    </rPh>
    <phoneticPr fontId="4"/>
  </si>
  <si>
    <t>新潟市中央区○○１－２－３</t>
    <phoneticPr fontId="4"/>
  </si>
  <si>
    <t>○○○○株式会社</t>
    <phoneticPr fontId="4"/>
  </si>
  <si>
    <t>025-266-0000</t>
    <phoneticPr fontId="4"/>
  </si>
  <si>
    <t>025-266-0001</t>
    <phoneticPr fontId="4"/>
  </si>
  <si>
    <t>▲▲</t>
    <phoneticPr fontId="4"/>
  </si>
  <si>
    <t>◆◆銀行</t>
    <phoneticPr fontId="4"/>
  </si>
  <si>
    <t>◇◇◇店</t>
    <phoneticPr fontId="4"/>
  </si>
  <si>
    <t>■</t>
  </si>
  <si>
    <t>BC1-</t>
    <phoneticPr fontId="4"/>
  </si>
  <si>
    <t>請求日付（西暦）</t>
    <rPh sb="0" eb="2">
      <t>セイキュウ</t>
    </rPh>
    <phoneticPr fontId="4"/>
  </si>
  <si>
    <t>BC2-</t>
    <phoneticPr fontId="4"/>
  </si>
  <si>
    <t>郵送時のみ
押印下さい</t>
    <rPh sb="0" eb="2">
      <t>ユウソウ</t>
    </rPh>
    <rPh sb="2" eb="3">
      <t>ジ</t>
    </rPh>
    <rPh sb="6" eb="8">
      <t>オウイン</t>
    </rPh>
    <rPh sb="8" eb="9">
      <t>クダ</t>
    </rPh>
    <phoneticPr fontId="4"/>
  </si>
  <si>
    <t>(注意事項)
1.請求書は毎月25日必着で代理受領先（BillOne）へ提出して下さい。
2.請求書には出来高調書を添付して下さい。
3.取引先コード並びにインボイス登録番号は必ず記入して下さい。
4.請求書は契約単位での請求として下さい。
5.現金支払分は「代金支払依頼書」の届出口座に振り込み致します。
6.新規取引および住所、振込先に変更が生じた場合は、必ず「代金支払依頼書」を提出して下さい。
7.請求書受付後、記載内容に修正があった場合は請求書の再提出をお願い致します。
8.請求書の控えが必要な場合は貴社にて作成願います。</t>
    <rPh sb="18" eb="20">
      <t>ヒッチャク</t>
    </rPh>
    <rPh sb="21" eb="23">
      <t>ダイリ</t>
    </rPh>
    <rPh sb="23" eb="25">
      <t>ジュリョウ</t>
    </rPh>
    <rPh sb="25" eb="26">
      <t>サキ</t>
    </rPh>
    <rPh sb="130" eb="132">
      <t>ダイキン</t>
    </rPh>
    <rPh sb="132" eb="134">
      <t>シハライ</t>
    </rPh>
    <rPh sb="134" eb="137">
      <t>イライショ</t>
    </rPh>
    <rPh sb="139" eb="141">
      <t>トドケデ</t>
    </rPh>
    <rPh sb="158" eb="160">
      <t>トリヒキ</t>
    </rPh>
    <rPh sb="176" eb="178">
      <t>バアイ</t>
    </rPh>
    <rPh sb="206" eb="208">
      <t>ウケツケ</t>
    </rPh>
    <rPh sb="208" eb="209">
      <t>ゴ</t>
    </rPh>
    <rPh sb="210" eb="212">
      <t>キサイ</t>
    </rPh>
    <rPh sb="212" eb="214">
      <t>ナイヨウ</t>
    </rPh>
    <rPh sb="228" eb="231">
      <t>サイテイシュツ</t>
    </rPh>
    <rPh sb="243" eb="246">
      <t>セイキュウショ</t>
    </rPh>
    <rPh sb="247" eb="248">
      <t>ヒカ</t>
    </rPh>
    <rPh sb="250" eb="252">
      <t>ヒツヨウ</t>
    </rPh>
    <rPh sb="253" eb="255">
      <t>バアイ</t>
    </rPh>
    <rPh sb="256" eb="258">
      <t>キシャ</t>
    </rPh>
    <rPh sb="260" eb="262">
      <t>サクセイ</t>
    </rPh>
    <rPh sb="262" eb="263">
      <t>ネガ</t>
    </rPh>
    <phoneticPr fontId="4"/>
  </si>
  <si>
    <t>8</t>
    <phoneticPr fontId="4"/>
  </si>
  <si>
    <t>9</t>
    <phoneticPr fontId="4"/>
  </si>
  <si>
    <t>0</t>
    <phoneticPr fontId="4"/>
  </si>
  <si>
    <t>○○工事</t>
    <phoneticPr fontId="4"/>
  </si>
  <si>
    <t>2025年10月版</t>
    <phoneticPr fontId="4"/>
  </si>
  <si>
    <t>工事番号</t>
    <rPh sb="0" eb="2">
      <t>コウジ</t>
    </rPh>
    <rPh sb="2" eb="4">
      <t>バンゴウ</t>
    </rPh>
    <phoneticPr fontId="25"/>
  </si>
  <si>
    <t>取引先ｺｰﾄﾞ</t>
    <rPh sb="0" eb="2">
      <t>トリヒキ</t>
    </rPh>
    <rPh sb="2" eb="3">
      <t>サキ</t>
    </rPh>
    <phoneticPr fontId="25"/>
  </si>
  <si>
    <t>　　住　　所</t>
    <rPh sb="2" eb="3">
      <t>ジュウ</t>
    </rPh>
    <rPh sb="5" eb="6">
      <t>ショ</t>
    </rPh>
    <phoneticPr fontId="25"/>
  </si>
  <si>
    <t>工事名称</t>
    <rPh sb="0" eb="1">
      <t>コウ</t>
    </rPh>
    <rPh sb="1" eb="2">
      <t>コト</t>
    </rPh>
    <rPh sb="2" eb="4">
      <t>メイショウ</t>
    </rPh>
    <phoneticPr fontId="25"/>
  </si>
  <si>
    <t>　　会 社 名</t>
    <rPh sb="2" eb="3">
      <t>カイ</t>
    </rPh>
    <rPh sb="4" eb="5">
      <t>シャ</t>
    </rPh>
    <rPh sb="6" eb="7">
      <t>メイ</t>
    </rPh>
    <phoneticPr fontId="25"/>
  </si>
  <si>
    <t>※　消費税別途記載</t>
    <rPh sb="2" eb="5">
      <t>ショウヒゼイ</t>
    </rPh>
    <rPh sb="5" eb="7">
      <t>ベット</t>
    </rPh>
    <rPh sb="7" eb="9">
      <t>キサイ</t>
    </rPh>
    <phoneticPr fontId="25"/>
  </si>
  <si>
    <t>№</t>
    <phoneticPr fontId="25"/>
  </si>
  <si>
    <t>名　　　称</t>
    <rPh sb="0" eb="1">
      <t>ナ</t>
    </rPh>
    <rPh sb="4" eb="5">
      <t>ショウ</t>
    </rPh>
    <phoneticPr fontId="25"/>
  </si>
  <si>
    <t>摘要・規格　　　　　　　（材質/寸法）</t>
    <rPh sb="0" eb="2">
      <t>テキヨウ</t>
    </rPh>
    <rPh sb="3" eb="5">
      <t>キカク</t>
    </rPh>
    <rPh sb="13" eb="15">
      <t>ザイシツ</t>
    </rPh>
    <rPh sb="16" eb="18">
      <t>スンポウ</t>
    </rPh>
    <phoneticPr fontId="25"/>
  </si>
  <si>
    <t>契　約　金　額</t>
    <rPh sb="0" eb="1">
      <t>チギリ</t>
    </rPh>
    <rPh sb="2" eb="3">
      <t>ヤク</t>
    </rPh>
    <rPh sb="4" eb="5">
      <t>カネ</t>
    </rPh>
    <rPh sb="6" eb="7">
      <t>ガク</t>
    </rPh>
    <phoneticPr fontId="25"/>
  </si>
  <si>
    <t>累 計 出 来 高</t>
    <rPh sb="0" eb="1">
      <t>ルイ</t>
    </rPh>
    <rPh sb="2" eb="3">
      <t>ケイ</t>
    </rPh>
    <rPh sb="4" eb="5">
      <t>デ</t>
    </rPh>
    <rPh sb="6" eb="7">
      <t>ライ</t>
    </rPh>
    <rPh sb="8" eb="9">
      <t>コウ</t>
    </rPh>
    <phoneticPr fontId="25"/>
  </si>
  <si>
    <t>　　年　月迄</t>
  </si>
  <si>
    <t xml:space="preserve">  　年　月迄</t>
    <phoneticPr fontId="25"/>
  </si>
  <si>
    <t>出来高残</t>
    <rPh sb="0" eb="3">
      <t>デキダカ</t>
    </rPh>
    <rPh sb="3" eb="4">
      <t>ザン</t>
    </rPh>
    <phoneticPr fontId="25"/>
  </si>
  <si>
    <t>数量</t>
    <rPh sb="0" eb="2">
      <t>スウリョウ</t>
    </rPh>
    <phoneticPr fontId="25"/>
  </si>
  <si>
    <t>単位</t>
    <rPh sb="0" eb="2">
      <t>タンイ</t>
    </rPh>
    <phoneticPr fontId="25"/>
  </si>
  <si>
    <t>単価</t>
    <rPh sb="0" eb="1">
      <t>タン</t>
    </rPh>
    <rPh sb="1" eb="2">
      <t>アタイ</t>
    </rPh>
    <phoneticPr fontId="25"/>
  </si>
  <si>
    <t>金　額</t>
    <rPh sb="0" eb="1">
      <t>キン</t>
    </rPh>
    <rPh sb="2" eb="3">
      <t>ガク</t>
    </rPh>
    <phoneticPr fontId="25"/>
  </si>
  <si>
    <t>数量又は％</t>
    <rPh sb="0" eb="2">
      <t>スウリョウ</t>
    </rPh>
    <rPh sb="2" eb="3">
      <t>マタ</t>
    </rPh>
    <phoneticPr fontId="25"/>
  </si>
  <si>
    <t>端数調整</t>
    <rPh sb="0" eb="2">
      <t>ハスウ</t>
    </rPh>
    <rPh sb="2" eb="4">
      <t>チョウセイ</t>
    </rPh>
    <phoneticPr fontId="25"/>
  </si>
  <si>
    <t>総　合　計　　／　　累計出来高金額</t>
    <rPh sb="0" eb="1">
      <t>ソウ</t>
    </rPh>
    <rPh sb="2" eb="3">
      <t>ゴウ</t>
    </rPh>
    <rPh sb="4" eb="5">
      <t>ケイ</t>
    </rPh>
    <rPh sb="10" eb="12">
      <t>ルイケイ</t>
    </rPh>
    <rPh sb="12" eb="15">
      <t>デキダカ</t>
    </rPh>
    <rPh sb="15" eb="17">
      <t>キンガク</t>
    </rPh>
    <phoneticPr fontId="25"/>
  </si>
  <si>
    <t>検収印欄</t>
    <rPh sb="0" eb="2">
      <t>ケンシュウ</t>
    </rPh>
    <rPh sb="2" eb="3">
      <t>イン</t>
    </rPh>
    <rPh sb="3" eb="4">
      <t>ラン</t>
    </rPh>
    <phoneticPr fontId="25"/>
  </si>
  <si>
    <t>当月出来高金額</t>
    <rPh sb="0" eb="2">
      <t>トウゲツ</t>
    </rPh>
    <rPh sb="2" eb="5">
      <t>デキダカ</t>
    </rPh>
    <rPh sb="5" eb="7">
      <t>キンガク</t>
    </rPh>
    <phoneticPr fontId="25"/>
  </si>
  <si>
    <t>当月保留金額</t>
    <rPh sb="0" eb="2">
      <t>トウゲツ</t>
    </rPh>
    <rPh sb="2" eb="4">
      <t>ホリュウ</t>
    </rPh>
    <rPh sb="4" eb="6">
      <t>キンガク</t>
    </rPh>
    <phoneticPr fontId="25"/>
  </si>
  <si>
    <t>前月迄請求金額</t>
    <rPh sb="0" eb="2">
      <t>ゼンゲツ</t>
    </rPh>
    <rPh sb="2" eb="3">
      <t>マデ</t>
    </rPh>
    <rPh sb="3" eb="5">
      <t>セイキュウ</t>
    </rPh>
    <rPh sb="5" eb="7">
      <t>キンガク</t>
    </rPh>
    <phoneticPr fontId="25"/>
  </si>
  <si>
    <t>当月請求金額</t>
    <rPh sb="0" eb="2">
      <t>トウゲツ</t>
    </rPh>
    <rPh sb="2" eb="4">
      <t>セイキュウ</t>
    </rPh>
    <rPh sb="4" eb="6">
      <t>キンガク</t>
    </rPh>
    <phoneticPr fontId="25"/>
  </si>
  <si>
    <t>丸運建設株式会社</t>
    <rPh sb="0" eb="2">
      <t>マルウン</t>
    </rPh>
    <rPh sb="2" eb="4">
      <t>ケンセツ</t>
    </rPh>
    <rPh sb="4" eb="8">
      <t>カブシキガイシャ</t>
    </rPh>
    <phoneticPr fontId="25"/>
  </si>
  <si>
    <t>表紙</t>
    <rPh sb="0" eb="2">
      <t>ヒョウシ</t>
    </rPh>
    <phoneticPr fontId="25"/>
  </si>
  <si>
    <t>○○県○○市○○区○○町○-○○-○○</t>
    <rPh sb="2" eb="3">
      <t>ケン</t>
    </rPh>
    <rPh sb="5" eb="6">
      <t>シ</t>
    </rPh>
    <rPh sb="8" eb="9">
      <t>ク</t>
    </rPh>
    <rPh sb="11" eb="12">
      <t>チョウ</t>
    </rPh>
    <phoneticPr fontId="25"/>
  </si>
  <si>
    <t>新潟市○○新築工事</t>
    <phoneticPr fontId="25"/>
  </si>
  <si>
    <t>01234</t>
    <phoneticPr fontId="25"/>
  </si>
  <si>
    <t>株式会社　○○○○</t>
    <rPh sb="0" eb="4">
      <t>カブシキガイシャ</t>
    </rPh>
    <phoneticPr fontId="25"/>
  </si>
  <si>
    <t xml:space="preserve">  　年　月迄</t>
  </si>
  <si>
    <t>仮設工事</t>
    <rPh sb="0" eb="2">
      <t>カセツ</t>
    </rPh>
    <rPh sb="2" eb="4">
      <t>コウジ</t>
    </rPh>
    <phoneticPr fontId="25"/>
  </si>
  <si>
    <t>式</t>
    <rPh sb="0" eb="1">
      <t>シキ</t>
    </rPh>
    <phoneticPr fontId="25"/>
  </si>
  <si>
    <t>土工事</t>
    <rPh sb="0" eb="1">
      <t>ド</t>
    </rPh>
    <rPh sb="1" eb="3">
      <t>コウジ</t>
    </rPh>
    <phoneticPr fontId="25"/>
  </si>
  <si>
    <t>コンクリート工事</t>
    <rPh sb="6" eb="8">
      <t>コウジ</t>
    </rPh>
    <phoneticPr fontId="25"/>
  </si>
  <si>
    <t>現場雑費</t>
    <rPh sb="0" eb="2">
      <t>ゲンバ</t>
    </rPh>
    <rPh sb="2" eb="4">
      <t>ザッピ</t>
    </rPh>
    <phoneticPr fontId="25"/>
  </si>
  <si>
    <t>摘要・規格　　　　　　（材質/寸法）</t>
    <rPh sb="0" eb="2">
      <t>テキヨウ</t>
    </rPh>
    <rPh sb="3" eb="5">
      <t>キカク</t>
    </rPh>
    <rPh sb="12" eb="14">
      <t>ザイシツ</t>
    </rPh>
    <rPh sb="15" eb="17">
      <t>スンポウ</t>
    </rPh>
    <phoneticPr fontId="25"/>
  </si>
  <si>
    <t>工種小計</t>
    <rPh sb="0" eb="1">
      <t>コウ</t>
    </rPh>
    <rPh sb="1" eb="2">
      <t>シュ</t>
    </rPh>
    <rPh sb="2" eb="4">
      <t>ショウケイ</t>
    </rPh>
    <phoneticPr fontId="25"/>
  </si>
  <si>
    <t>合計</t>
    <rPh sb="0" eb="2">
      <t>ゴウケイ</t>
    </rPh>
    <phoneticPr fontId="25"/>
  </si>
  <si>
    <t>Ｐ　　　－</t>
    <phoneticPr fontId="25"/>
  </si>
  <si>
    <t/>
  </si>
  <si>
    <t>仮囲い</t>
    <rPh sb="0" eb="1">
      <t>カリ</t>
    </rPh>
    <rPh sb="1" eb="2">
      <t>ガコ</t>
    </rPh>
    <phoneticPr fontId="25"/>
  </si>
  <si>
    <t>撤去共</t>
    <rPh sb="0" eb="2">
      <t>テッキョ</t>
    </rPh>
    <rPh sb="2" eb="3">
      <t>トモ</t>
    </rPh>
    <phoneticPr fontId="25"/>
  </si>
  <si>
    <t>ｍ</t>
  </si>
  <si>
    <t>外部足場</t>
    <rPh sb="0" eb="2">
      <t>ガイブ</t>
    </rPh>
    <rPh sb="2" eb="4">
      <t>アシバ</t>
    </rPh>
    <phoneticPr fontId="25"/>
  </si>
  <si>
    <t>枠組</t>
    <rPh sb="0" eb="2">
      <t>ワクグミ</t>
    </rPh>
    <phoneticPr fontId="25"/>
  </si>
  <si>
    <t>㎡</t>
  </si>
  <si>
    <t>外部養生費</t>
    <rPh sb="0" eb="2">
      <t>ガイブ</t>
    </rPh>
    <rPh sb="2" eb="4">
      <t>ヨウジョウ</t>
    </rPh>
    <rPh sb="4" eb="5">
      <t>ヒ</t>
    </rPh>
    <phoneticPr fontId="25"/>
  </si>
  <si>
    <t>メッシュシート</t>
  </si>
  <si>
    <t>朝顔</t>
    <rPh sb="0" eb="2">
      <t>アサガオ</t>
    </rPh>
    <phoneticPr fontId="25"/>
  </si>
  <si>
    <t>跳ね出し2m</t>
    <rPh sb="0" eb="1">
      <t>ハ</t>
    </rPh>
    <rPh sb="2" eb="3">
      <t>ダ</t>
    </rPh>
    <phoneticPr fontId="25"/>
  </si>
  <si>
    <t>仮設工事　合計</t>
    <rPh sb="0" eb="2">
      <t>カセツ</t>
    </rPh>
    <rPh sb="2" eb="4">
      <t>コウジ</t>
    </rPh>
    <rPh sb="5" eb="7">
      <t>ゴウケイ</t>
    </rPh>
    <phoneticPr fontId="25"/>
  </si>
  <si>
    <t>2025年10月版</t>
    <phoneticPr fontId="25"/>
  </si>
  <si>
    <t>新潟市○○新築工事</t>
    <phoneticPr fontId="4"/>
  </si>
  <si>
    <t>1371777</t>
    <phoneticPr fontId="25"/>
  </si>
  <si>
    <t>本請求書の構成について</t>
    <rPh sb="0" eb="1">
      <t>ホン</t>
    </rPh>
    <rPh sb="1" eb="4">
      <t>セイキュウショ</t>
    </rPh>
    <rPh sb="5" eb="7">
      <t>コウセイ</t>
    </rPh>
    <phoneticPr fontId="4"/>
  </si>
  <si>
    <t>1.　外注用請求書　記入例</t>
    <rPh sb="3" eb="5">
      <t>ガイチュウ</t>
    </rPh>
    <rPh sb="5" eb="6">
      <t>ヨウ</t>
    </rPh>
    <rPh sb="6" eb="9">
      <t>セイキュウショ</t>
    </rPh>
    <rPh sb="10" eb="12">
      <t>キニュウ</t>
    </rPh>
    <rPh sb="12" eb="13">
      <t>レイ</t>
    </rPh>
    <phoneticPr fontId="4"/>
  </si>
  <si>
    <t>2.　出来高調書_表紙【建築部用】　記入例</t>
    <rPh sb="3" eb="6">
      <t>デキダカ</t>
    </rPh>
    <rPh sb="6" eb="8">
      <t>チョウショ</t>
    </rPh>
    <rPh sb="9" eb="11">
      <t>ヒョウシ</t>
    </rPh>
    <rPh sb="12" eb="14">
      <t>ケンチク</t>
    </rPh>
    <rPh sb="14" eb="15">
      <t>ブ</t>
    </rPh>
    <rPh sb="15" eb="16">
      <t>ヨウ</t>
    </rPh>
    <phoneticPr fontId="4"/>
  </si>
  <si>
    <t>3.　出来高調書_内訳明細【建築部用】　記入例</t>
    <rPh sb="3" eb="6">
      <t>デキダカ</t>
    </rPh>
    <rPh sb="6" eb="8">
      <t>チョウショ</t>
    </rPh>
    <rPh sb="9" eb="11">
      <t>ウチワケ</t>
    </rPh>
    <rPh sb="11" eb="13">
      <t>メイサイ</t>
    </rPh>
    <rPh sb="14" eb="16">
      <t>ケンチク</t>
    </rPh>
    <rPh sb="16" eb="17">
      <t>ブ</t>
    </rPh>
    <rPh sb="17" eb="18">
      <t>ヨウ</t>
    </rPh>
    <phoneticPr fontId="4"/>
  </si>
  <si>
    <t>外注払い業者様用の弊社指定請求書について記入例を記載しています。</t>
    <rPh sb="0" eb="2">
      <t>ガイチュウ</t>
    </rPh>
    <rPh sb="2" eb="3">
      <t>ハラ</t>
    </rPh>
    <rPh sb="4" eb="6">
      <t>ギョウシャ</t>
    </rPh>
    <rPh sb="6" eb="7">
      <t>サマ</t>
    </rPh>
    <rPh sb="7" eb="8">
      <t>ヨウ</t>
    </rPh>
    <rPh sb="9" eb="11">
      <t>ヘイシャ</t>
    </rPh>
    <rPh sb="11" eb="13">
      <t>シテイ</t>
    </rPh>
    <rPh sb="13" eb="16">
      <t>セイキュウショ</t>
    </rPh>
    <rPh sb="20" eb="22">
      <t>キニュウ</t>
    </rPh>
    <rPh sb="22" eb="23">
      <t>レイ</t>
    </rPh>
    <rPh sb="24" eb="26">
      <t>キサイ</t>
    </rPh>
    <phoneticPr fontId="4"/>
  </si>
  <si>
    <t>弊社建築部用の出来高調書の表紙について記入例を記載しています。</t>
    <rPh sb="0" eb="2">
      <t>ヘイシャ</t>
    </rPh>
    <rPh sb="2" eb="4">
      <t>ケンチク</t>
    </rPh>
    <rPh sb="4" eb="5">
      <t>ブ</t>
    </rPh>
    <rPh sb="5" eb="6">
      <t>ヨウ</t>
    </rPh>
    <rPh sb="7" eb="10">
      <t>デキダカ</t>
    </rPh>
    <rPh sb="10" eb="12">
      <t>チョウショ</t>
    </rPh>
    <rPh sb="13" eb="15">
      <t>ヒョウシ</t>
    </rPh>
    <phoneticPr fontId="4"/>
  </si>
  <si>
    <t>弊社建築部用の出来高調書の内訳明細について記入例を記載しています。</t>
    <rPh sb="0" eb="2">
      <t>ヘイシャ</t>
    </rPh>
    <rPh sb="2" eb="4">
      <t>ケンチク</t>
    </rPh>
    <rPh sb="4" eb="5">
      <t>ブ</t>
    </rPh>
    <rPh sb="5" eb="6">
      <t>ヨウ</t>
    </rPh>
    <rPh sb="7" eb="10">
      <t>デキダカ</t>
    </rPh>
    <rPh sb="10" eb="12">
      <t>チョウショ</t>
    </rPh>
    <rPh sb="13" eb="15">
      <t>ウチワケ</t>
    </rPh>
    <rPh sb="15" eb="17">
      <t>メイサイ</t>
    </rPh>
    <phoneticPr fontId="4"/>
  </si>
  <si>
    <t>4.　外注用請求書</t>
    <rPh sb="3" eb="5">
      <t>ガイチュウ</t>
    </rPh>
    <rPh sb="5" eb="6">
      <t>ヨウ</t>
    </rPh>
    <rPh sb="6" eb="9">
      <t>セイキュウショ</t>
    </rPh>
    <phoneticPr fontId="4"/>
  </si>
  <si>
    <t>5.　出来高調書【建築部用】</t>
    <rPh sb="3" eb="6">
      <t>デキダカ</t>
    </rPh>
    <rPh sb="6" eb="8">
      <t>チョウショ</t>
    </rPh>
    <rPh sb="9" eb="11">
      <t>ケンチク</t>
    </rPh>
    <rPh sb="11" eb="12">
      <t>ブ</t>
    </rPh>
    <rPh sb="12" eb="13">
      <t>ヨウ</t>
    </rPh>
    <phoneticPr fontId="4"/>
  </si>
  <si>
    <t>6.　出来高調書_内訳明細【建築部用】</t>
    <rPh sb="3" eb="6">
      <t>デキダカ</t>
    </rPh>
    <rPh sb="6" eb="8">
      <t>チョウショ</t>
    </rPh>
    <rPh sb="9" eb="11">
      <t>ウチワケ</t>
    </rPh>
    <rPh sb="11" eb="13">
      <t>メイサイ</t>
    </rPh>
    <rPh sb="14" eb="16">
      <t>ケンチク</t>
    </rPh>
    <rPh sb="16" eb="17">
      <t>ブ</t>
    </rPh>
    <rPh sb="17" eb="18">
      <t>ヨウ</t>
    </rPh>
    <phoneticPr fontId="4"/>
  </si>
  <si>
    <t>外注払い業者様用の弊社指定請求書書式です。</t>
    <rPh sb="0" eb="2">
      <t>ガイチュウ</t>
    </rPh>
    <rPh sb="2" eb="3">
      <t>ハラ</t>
    </rPh>
    <rPh sb="4" eb="6">
      <t>ギョウシャ</t>
    </rPh>
    <rPh sb="6" eb="7">
      <t>サマ</t>
    </rPh>
    <rPh sb="7" eb="8">
      <t>ヨウ</t>
    </rPh>
    <rPh sb="9" eb="11">
      <t>ヘイシャ</t>
    </rPh>
    <rPh sb="11" eb="13">
      <t>シテイ</t>
    </rPh>
    <rPh sb="13" eb="16">
      <t>セイキュウショ</t>
    </rPh>
    <rPh sb="16" eb="18">
      <t>ショシキ</t>
    </rPh>
    <phoneticPr fontId="4"/>
  </si>
  <si>
    <t>弊社建築部用の出来高調書の表紙用書式です。</t>
    <rPh sb="0" eb="2">
      <t>ヘイシャ</t>
    </rPh>
    <rPh sb="2" eb="4">
      <t>ケンチク</t>
    </rPh>
    <rPh sb="4" eb="5">
      <t>ブ</t>
    </rPh>
    <rPh sb="5" eb="6">
      <t>ヨウ</t>
    </rPh>
    <rPh sb="7" eb="10">
      <t>デキダカ</t>
    </rPh>
    <rPh sb="10" eb="12">
      <t>チョウショ</t>
    </rPh>
    <rPh sb="13" eb="16">
      <t>ヒョウシヨウ</t>
    </rPh>
    <rPh sb="16" eb="18">
      <t>ショシキ</t>
    </rPh>
    <phoneticPr fontId="4"/>
  </si>
  <si>
    <t>弊社建築部用の出来高調書の内訳明細用書式です。</t>
    <rPh sb="0" eb="2">
      <t>ヘイシャ</t>
    </rPh>
    <rPh sb="2" eb="4">
      <t>ケンチク</t>
    </rPh>
    <rPh sb="4" eb="5">
      <t>ブ</t>
    </rPh>
    <rPh sb="5" eb="6">
      <t>ヨウ</t>
    </rPh>
    <rPh sb="7" eb="10">
      <t>デキダカ</t>
    </rPh>
    <rPh sb="10" eb="12">
      <t>チョウショ</t>
    </rPh>
    <rPh sb="13" eb="15">
      <t>ウチワケ</t>
    </rPh>
    <rPh sb="15" eb="17">
      <t>メイサイ</t>
    </rPh>
    <rPh sb="17" eb="18">
      <t>ヨウ</t>
    </rPh>
    <rPh sb="18" eb="20">
      <t>ショシキ</t>
    </rPh>
    <phoneticPr fontId="4"/>
  </si>
  <si>
    <t>経理DXシステムBill Oneを経由して提出いただく方法については別紙『協力会社様用マニュアル前編・後編』を</t>
    <rPh sb="34" eb="36">
      <t>ベッシ</t>
    </rPh>
    <rPh sb="37" eb="39">
      <t>キョウリョク</t>
    </rPh>
    <rPh sb="39" eb="41">
      <t>カイシャ</t>
    </rPh>
    <rPh sb="41" eb="42">
      <t>サマ</t>
    </rPh>
    <rPh sb="42" eb="43">
      <t>ヨウ</t>
    </rPh>
    <rPh sb="48" eb="50">
      <t>ゼンペン</t>
    </rPh>
    <rPh sb="51" eb="53">
      <t>コウヘン</t>
    </rPh>
    <phoneticPr fontId="4"/>
  </si>
  <si>
    <t>ご参照ください。</t>
    <rPh sb="1" eb="3">
      <t>サンショウ</t>
    </rPh>
    <phoneticPr fontId="4"/>
  </si>
  <si>
    <t>７．本請求書を提出いただく方法について</t>
    <rPh sb="2" eb="3">
      <t>ホン</t>
    </rPh>
    <rPh sb="3" eb="6">
      <t>セイキュウショ</t>
    </rPh>
    <rPh sb="7" eb="9">
      <t>テイシュツ</t>
    </rPh>
    <rPh sb="13" eb="15">
      <t>ホウホウ</t>
    </rPh>
    <phoneticPr fontId="4"/>
  </si>
  <si>
    <t>※こちらは建築部工事向け外注支払用請求書です。</t>
    <rPh sb="5" eb="7">
      <t>ケンチク</t>
    </rPh>
    <rPh sb="7" eb="8">
      <t>ブ</t>
    </rPh>
    <rPh sb="8" eb="10">
      <t>コウジ</t>
    </rPh>
    <rPh sb="10" eb="11">
      <t>ム</t>
    </rPh>
    <rPh sb="12" eb="14">
      <t>ガイチュウ</t>
    </rPh>
    <rPh sb="14" eb="17">
      <t>シハライヨウ</t>
    </rPh>
    <rPh sb="17" eb="20">
      <t>セイキュウショ</t>
    </rPh>
    <phoneticPr fontId="4"/>
  </si>
  <si>
    <t>契約時
のみ押印</t>
    <rPh sb="0" eb="2">
      <t>ケイヤク</t>
    </rPh>
    <rPh sb="2" eb="3">
      <t>ジ</t>
    </rPh>
    <rPh sb="6" eb="8">
      <t>オウイン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</si>
</sst>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Red]&quot;¥&quot;\-#,##0"/>
    <numFmt numFmtId="176" formatCode="#,##0_);[Red]\(#,##0\)"/>
    <numFmt numFmtId="177" formatCode="yyyy&quot;年&quot;m&quot;月&quot;&quot;迄&quot;;@"/>
    <numFmt numFmtId="178" formatCode="#,##0;&quot;△&quot;#,##0"/>
    <numFmt numFmtId="179" formatCode="0.0%"/>
    <numFmt numFmtId="180" formatCode="00000"/>
  </numFmts>
  <fonts count="48" x14ac:knownFonts="1">
    <font>
      <sz val="11"/>
      <color theme="1"/>
      <name val="游ゴシック"/>
      <family val="2"/>
      <charset val="128"/>
      <scheme val="minor"/>
    </font>
    <font>
      <sz val="11"/>
      <color theme="1"/>
      <name val="游ゴシック"/>
      <family val="2"/>
      <charset val="128"/>
      <scheme val="minor"/>
    </font>
    <font>
      <b/>
      <sz val="11"/>
      <color theme="1"/>
      <name val="游ゴシック"/>
      <family val="2"/>
      <charset val="128"/>
      <scheme val="minor"/>
    </font>
    <font>
      <sz val="11"/>
      <color theme="1"/>
      <name val="ＭＳ Ｐ明朝"/>
      <family val="1"/>
      <charset val="128"/>
    </font>
    <font>
      <sz val="6"/>
      <name val="游ゴシック"/>
      <family val="2"/>
      <charset val="128"/>
      <scheme val="minor"/>
    </font>
    <font>
      <sz val="11"/>
      <color rgb="FFFF0000"/>
      <name val="ＭＳ Ｐ明朝"/>
      <family val="1"/>
      <charset val="128"/>
    </font>
    <font>
      <sz val="18"/>
      <color theme="1"/>
      <name val="ＭＳ Ｐゴシック"/>
      <family val="3"/>
      <charset val="128"/>
    </font>
    <font>
      <b/>
      <sz val="18"/>
      <color theme="1"/>
      <name val="ＭＳ Ｐ明朝"/>
      <family val="1"/>
      <charset val="128"/>
    </font>
    <font>
      <b/>
      <sz val="10"/>
      <color theme="1"/>
      <name val="ＭＳ Ｐ明朝"/>
      <family val="1"/>
      <charset val="128"/>
    </font>
    <font>
      <sz val="12"/>
      <color theme="1"/>
      <name val="ＭＳ Ｐ明朝"/>
      <family val="1"/>
      <charset val="128"/>
    </font>
    <font>
      <b/>
      <sz val="12"/>
      <color theme="1"/>
      <name val="ＭＳ Ｐ明朝"/>
      <family val="1"/>
      <charset val="128"/>
    </font>
    <font>
      <b/>
      <sz val="10"/>
      <color theme="1"/>
      <name val="游ゴシック"/>
      <family val="2"/>
      <charset val="128"/>
      <scheme val="minor"/>
    </font>
    <font>
      <sz val="14"/>
      <color theme="1"/>
      <name val="ＭＳ Ｐ明朝"/>
      <family val="1"/>
      <charset val="128"/>
    </font>
    <font>
      <sz val="14"/>
      <color theme="1"/>
      <name val="游ゴシック"/>
      <family val="2"/>
      <charset val="128"/>
      <scheme val="minor"/>
    </font>
    <font>
      <b/>
      <sz val="12"/>
      <color theme="1"/>
      <name val="游ゴシック"/>
      <family val="2"/>
      <charset val="128"/>
      <scheme val="minor"/>
    </font>
    <font>
      <sz val="10"/>
      <color theme="1"/>
      <name val="ＭＳ Ｐ明朝"/>
      <family val="1"/>
      <charset val="128"/>
    </font>
    <font>
      <sz val="8"/>
      <color theme="1"/>
      <name val="ＭＳ Ｐ明朝"/>
      <family val="1"/>
      <charset val="128"/>
    </font>
    <font>
      <sz val="10"/>
      <color theme="1"/>
      <name val="游ゴシック"/>
      <family val="2"/>
      <charset val="128"/>
      <scheme val="minor"/>
    </font>
    <font>
      <b/>
      <sz val="11"/>
      <color theme="1"/>
      <name val="ＭＳ Ｐ明朝"/>
      <family val="1"/>
      <charset val="128"/>
    </font>
    <font>
      <sz val="12"/>
      <color theme="1"/>
      <name val="游ゴシック"/>
      <family val="2"/>
      <charset val="128"/>
      <scheme val="minor"/>
    </font>
    <font>
      <b/>
      <sz val="16"/>
      <color theme="1"/>
      <name val="ＭＳ Ｐ明朝"/>
      <family val="1"/>
      <charset val="128"/>
    </font>
    <font>
      <sz val="8"/>
      <color theme="1"/>
      <name val="游ゴシック"/>
      <family val="2"/>
      <charset val="128"/>
      <scheme val="minor"/>
    </font>
    <font>
      <sz val="9"/>
      <color theme="1"/>
      <name val="ＭＳ Ｐ明朝"/>
      <family val="1"/>
      <charset val="128"/>
    </font>
    <font>
      <sz val="9"/>
      <color theme="1"/>
      <name val="游ゴシック"/>
      <family val="2"/>
      <charset val="128"/>
      <scheme val="minor"/>
    </font>
    <font>
      <sz val="11"/>
      <name val="ＭＳ Ｐゴシック"/>
      <family val="3"/>
      <charset val="128"/>
    </font>
    <font>
      <sz val="6"/>
      <name val="ＭＳ Ｐゴシック"/>
      <family val="3"/>
      <charset val="128"/>
    </font>
    <font>
      <sz val="7"/>
      <color theme="1"/>
      <name val="ＭＳ Ｐ明朝"/>
      <family val="1"/>
      <charset val="128"/>
    </font>
    <font>
      <sz val="7"/>
      <color theme="1"/>
      <name val="游ゴシック"/>
      <family val="2"/>
      <charset val="128"/>
      <scheme val="minor"/>
    </font>
    <font>
      <sz val="6"/>
      <color rgb="FF00B0F0"/>
      <name val="游ゴシック"/>
      <family val="3"/>
      <charset val="128"/>
      <scheme val="minor"/>
    </font>
    <font>
      <sz val="10"/>
      <name val="ＭＳ Ｐ明朝"/>
      <family val="1"/>
      <charset val="128"/>
    </font>
    <font>
      <b/>
      <sz val="10"/>
      <name val="ＭＳ 明朝"/>
      <family val="1"/>
      <charset val="128"/>
    </font>
    <font>
      <sz val="12"/>
      <name val="ＭＳ 明朝"/>
      <family val="1"/>
      <charset val="128"/>
    </font>
    <font>
      <sz val="11"/>
      <name val="ＭＳ 明朝"/>
      <family val="1"/>
      <charset val="128"/>
    </font>
    <font>
      <sz val="10"/>
      <name val="ＭＳ 明朝"/>
      <family val="1"/>
      <charset val="128"/>
    </font>
    <font>
      <sz val="9"/>
      <name val="ＭＳ Ｐ明朝"/>
      <family val="1"/>
      <charset val="128"/>
    </font>
    <font>
      <sz val="6"/>
      <name val="ＭＳ Ｐ明朝"/>
      <family val="1"/>
      <charset val="128"/>
    </font>
    <font>
      <sz val="9"/>
      <name val="ＭＳ 明朝"/>
      <family val="1"/>
      <charset val="128"/>
    </font>
    <font>
      <sz val="8"/>
      <name val="ＭＳ Ｐ明朝"/>
      <family val="1"/>
      <charset val="128"/>
    </font>
    <font>
      <sz val="11"/>
      <name val="ＭＳ Ｐ明朝"/>
      <family val="1"/>
      <charset val="128"/>
    </font>
    <font>
      <sz val="10"/>
      <color indexed="81"/>
      <name val="ＭＳ Ｐゴシック"/>
      <family val="3"/>
      <charset val="128"/>
    </font>
    <font>
      <sz val="10"/>
      <color indexed="10"/>
      <name val="ＭＳ Ｐゴシック"/>
      <family val="3"/>
      <charset val="128"/>
    </font>
    <font>
      <sz val="12"/>
      <name val="ＭＳ Ｐ明朝"/>
      <family val="1"/>
      <charset val="128"/>
    </font>
    <font>
      <b/>
      <sz val="14"/>
      <color theme="1"/>
      <name val="ＭＳ Ｐ明朝"/>
      <family val="1"/>
      <charset val="128"/>
    </font>
    <font>
      <b/>
      <sz val="24"/>
      <color theme="1"/>
      <name val="ＭＳ Ｐ明朝"/>
      <family val="1"/>
      <charset val="128"/>
    </font>
    <font>
      <b/>
      <sz val="20"/>
      <color theme="1"/>
      <name val="ＭＳ Ｐ明朝"/>
      <family val="1"/>
      <charset val="128"/>
    </font>
    <font>
      <sz val="20"/>
      <color theme="1"/>
      <name val="ＭＳ Ｐ明朝"/>
      <family val="1"/>
      <charset val="128"/>
    </font>
    <font>
      <sz val="11"/>
      <color indexed="81"/>
      <name val="游ゴシック"/>
      <family val="3"/>
      <charset val="128"/>
      <scheme val="minor"/>
    </font>
    <font>
      <sz val="8"/>
      <color theme="8" tint="0.39997558519241921"/>
      <name val="ＭＳ Ｐ明朝"/>
      <family val="1"/>
      <charset val="128"/>
    </font>
  </fonts>
  <fills count="5">
    <fill>
      <patternFill patternType="none"/>
    </fill>
    <fill>
      <patternFill patternType="gray125"/>
    </fill>
    <fill>
      <patternFill patternType="solid">
        <fgColor indexed="42"/>
        <bgColor indexed="64"/>
      </patternFill>
    </fill>
    <fill>
      <patternFill patternType="solid">
        <fgColor indexed="47"/>
        <bgColor indexed="64"/>
      </patternFill>
    </fill>
    <fill>
      <patternFill patternType="solid">
        <fgColor indexed="43"/>
        <bgColor indexed="64"/>
      </patternFill>
    </fill>
  </fills>
  <borders count="6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hair">
        <color auto="1"/>
      </right>
      <top style="thin">
        <color auto="1"/>
      </top>
      <bottom style="thin">
        <color auto="1"/>
      </bottom>
      <diagonal/>
    </border>
    <border>
      <left/>
      <right style="thin">
        <color indexed="64"/>
      </right>
      <top style="thin">
        <color indexed="64"/>
      </top>
      <bottom style="thin">
        <color indexed="64"/>
      </bottom>
      <diagonal/>
    </border>
    <border>
      <left style="hair">
        <color auto="1"/>
      </left>
      <right/>
      <top style="thin">
        <color auto="1"/>
      </top>
      <bottom style="thin">
        <color auto="1"/>
      </bottom>
      <diagonal/>
    </border>
    <border>
      <left style="thin">
        <color indexed="64"/>
      </left>
      <right/>
      <top/>
      <bottom style="hair">
        <color auto="1"/>
      </bottom>
      <diagonal/>
    </border>
    <border>
      <left/>
      <right/>
      <top/>
      <bottom style="hair">
        <color auto="1"/>
      </bottom>
      <diagonal/>
    </border>
    <border>
      <left/>
      <right style="hair">
        <color auto="1"/>
      </right>
      <top/>
      <bottom style="hair">
        <color auto="1"/>
      </bottom>
      <diagonal/>
    </border>
    <border>
      <left style="hair">
        <color auto="1"/>
      </left>
      <right/>
      <top/>
      <bottom style="hair">
        <color auto="1"/>
      </bottom>
      <diagonal/>
    </border>
    <border>
      <left/>
      <right style="thin">
        <color indexed="64"/>
      </right>
      <top/>
      <bottom style="hair">
        <color auto="1"/>
      </bottom>
      <diagonal/>
    </border>
    <border>
      <left style="thin">
        <color indexed="64"/>
      </left>
      <right/>
      <top style="hair">
        <color auto="1"/>
      </top>
      <bottom/>
      <diagonal/>
    </border>
    <border>
      <left/>
      <right/>
      <top style="hair">
        <color auto="1"/>
      </top>
      <bottom/>
      <diagonal/>
    </border>
    <border>
      <left/>
      <right style="hair">
        <color auto="1"/>
      </right>
      <top style="hair">
        <color auto="1"/>
      </top>
      <bottom/>
      <diagonal/>
    </border>
    <border>
      <left style="hair">
        <color auto="1"/>
      </left>
      <right/>
      <top style="hair">
        <color auto="1"/>
      </top>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right style="thin">
        <color indexed="64"/>
      </right>
      <top style="hair">
        <color auto="1"/>
      </top>
      <bottom style="hair">
        <color auto="1"/>
      </bottom>
      <diagonal/>
    </border>
    <border>
      <left style="thin">
        <color indexed="64"/>
      </left>
      <right/>
      <top/>
      <bottom/>
      <diagonal/>
    </border>
    <border>
      <left/>
      <right style="hair">
        <color auto="1"/>
      </right>
      <top/>
      <bottom/>
      <diagonal/>
    </border>
    <border>
      <left style="hair">
        <color auto="1"/>
      </left>
      <right/>
      <top/>
      <bottom/>
      <diagonal/>
    </border>
    <border>
      <left/>
      <right style="thin">
        <color indexed="64"/>
      </right>
      <top style="hair">
        <color auto="1"/>
      </top>
      <bottom/>
      <diagonal/>
    </border>
    <border>
      <left style="thin">
        <color indexed="64"/>
      </left>
      <right/>
      <top style="thin">
        <color indexed="64"/>
      </top>
      <bottom/>
      <diagonal/>
    </border>
    <border>
      <left/>
      <right/>
      <top style="thin">
        <color auto="1"/>
      </top>
      <bottom/>
      <diagonal/>
    </border>
    <border>
      <left/>
      <right style="hair">
        <color auto="1"/>
      </right>
      <top style="thin">
        <color auto="1"/>
      </top>
      <bottom/>
      <diagonal/>
    </border>
    <border>
      <left style="hair">
        <color auto="1"/>
      </left>
      <right/>
      <top style="thin">
        <color auto="1"/>
      </top>
      <bottom style="hair">
        <color auto="1"/>
      </bottom>
      <diagonal/>
    </border>
    <border>
      <left/>
      <right/>
      <top style="thin">
        <color auto="1"/>
      </top>
      <bottom style="hair">
        <color auto="1"/>
      </bottom>
      <diagonal/>
    </border>
    <border>
      <left/>
      <right style="hair">
        <color auto="1"/>
      </right>
      <top style="thin">
        <color auto="1"/>
      </top>
      <bottom style="hair">
        <color auto="1"/>
      </bottom>
      <diagonal/>
    </border>
    <border>
      <left/>
      <right style="thin">
        <color auto="1"/>
      </right>
      <top style="thin">
        <color auto="1"/>
      </top>
      <bottom style="hair">
        <color indexed="64"/>
      </bottom>
      <diagonal/>
    </border>
    <border>
      <left style="thin">
        <color indexed="64"/>
      </left>
      <right/>
      <top/>
      <bottom style="thin">
        <color indexed="64"/>
      </bottom>
      <diagonal/>
    </border>
    <border>
      <left/>
      <right/>
      <top/>
      <bottom style="thin">
        <color indexed="64"/>
      </bottom>
      <diagonal/>
    </border>
    <border>
      <left/>
      <right style="hair">
        <color auto="1"/>
      </right>
      <top/>
      <bottom style="thin">
        <color indexed="64"/>
      </bottom>
      <diagonal/>
    </border>
    <border>
      <left style="hair">
        <color auto="1"/>
      </left>
      <right/>
      <top style="hair">
        <color auto="1"/>
      </top>
      <bottom style="thin">
        <color indexed="64"/>
      </bottom>
      <diagonal/>
    </border>
    <border>
      <left/>
      <right/>
      <top style="hair">
        <color auto="1"/>
      </top>
      <bottom style="thin">
        <color indexed="64"/>
      </bottom>
      <diagonal/>
    </border>
    <border>
      <left/>
      <right style="hair">
        <color indexed="64"/>
      </right>
      <top style="hair">
        <color auto="1"/>
      </top>
      <bottom style="thin">
        <color indexed="64"/>
      </bottom>
      <diagonal/>
    </border>
    <border>
      <left/>
      <right style="thin">
        <color auto="1"/>
      </right>
      <top style="hair">
        <color auto="1"/>
      </top>
      <bottom style="thin">
        <color auto="1"/>
      </bottom>
      <diagonal/>
    </border>
    <border>
      <left style="thin">
        <color auto="1"/>
      </left>
      <right style="hair">
        <color auto="1"/>
      </right>
      <top style="thin">
        <color auto="1"/>
      </top>
      <bottom style="thin">
        <color auto="1"/>
      </bottom>
      <diagonal/>
    </border>
    <border>
      <left style="hair">
        <color indexed="64"/>
      </left>
      <right style="hair">
        <color indexed="64"/>
      </right>
      <top style="thin">
        <color auto="1"/>
      </top>
      <bottom style="thin">
        <color auto="1"/>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bottom style="thin">
        <color indexed="64"/>
      </bottom>
      <diagonal/>
    </border>
    <border>
      <left/>
      <right style="thin">
        <color auto="1"/>
      </right>
      <top/>
      <bottom/>
      <diagonal/>
    </border>
    <border>
      <left style="thin">
        <color indexed="64"/>
      </left>
      <right style="hair">
        <color indexed="64"/>
      </right>
      <top/>
      <bottom style="thin">
        <color indexed="64"/>
      </bottom>
      <diagonal/>
    </border>
    <border>
      <left style="hair">
        <color indexed="64"/>
      </left>
      <right/>
      <top/>
      <bottom style="thin">
        <color indexed="64"/>
      </bottom>
      <diagonal/>
    </border>
    <border>
      <left/>
      <right style="thin">
        <color indexed="64"/>
      </right>
      <top/>
      <bottom style="thin">
        <color indexed="64"/>
      </bottom>
      <diagonal/>
    </border>
    <border>
      <left style="hair">
        <color auto="1"/>
      </left>
      <right style="hair">
        <color indexed="64"/>
      </right>
      <top style="hair">
        <color auto="1"/>
      </top>
      <bottom style="thin">
        <color indexed="64"/>
      </bottom>
      <diagonal/>
    </border>
    <border>
      <left style="thin">
        <color indexed="64"/>
      </left>
      <right style="thin">
        <color indexed="64"/>
      </right>
      <top style="thin">
        <color indexed="64"/>
      </top>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top style="thin">
        <color indexed="64"/>
      </top>
      <bottom/>
      <diagonal/>
    </border>
    <border>
      <left style="hair">
        <color indexed="64"/>
      </left>
      <right style="hair">
        <color indexed="64"/>
      </right>
      <top style="thin">
        <color indexed="64"/>
      </top>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bottom/>
      <diagonal/>
    </border>
    <border>
      <left style="thin">
        <color indexed="64"/>
      </left>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bottom style="thin">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thin">
        <color indexed="64"/>
      </right>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bottom/>
      <diagonal/>
    </border>
    <border>
      <left style="hair">
        <color indexed="64"/>
      </left>
      <right style="thin">
        <color indexed="64"/>
      </right>
      <top style="thin">
        <color indexed="64"/>
      </top>
      <bottom style="hair">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24" fillId="0" borderId="0">
      <alignment vertical="center"/>
    </xf>
    <xf numFmtId="6" fontId="24" fillId="0" borderId="0" applyFont="0" applyFill="0" applyBorder="0" applyAlignment="0" applyProtection="0">
      <alignment vertical="center"/>
    </xf>
  </cellStyleXfs>
  <cellXfs count="447">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0" fillId="0" borderId="0" xfId="0" applyAlignment="1">
      <alignment horizontal="center" vertical="center"/>
    </xf>
    <xf numFmtId="0" fontId="3" fillId="0" borderId="0" xfId="0" applyFont="1" applyAlignment="1">
      <alignment horizontal="center" vertical="center"/>
    </xf>
    <xf numFmtId="0" fontId="9" fillId="0" borderId="2" xfId="0" applyFont="1" applyBorder="1" applyAlignment="1">
      <alignment horizontal="center" vertical="top"/>
    </xf>
    <xf numFmtId="0" fontId="3" fillId="0" borderId="0" xfId="0" applyFont="1" applyAlignment="1"/>
    <xf numFmtId="0" fontId="9" fillId="0" borderId="0" xfId="0" applyFont="1" applyAlignment="1">
      <alignment vertical="top"/>
    </xf>
    <xf numFmtId="0" fontId="12" fillId="0" borderId="0" xfId="0" applyFont="1" applyAlignment="1">
      <alignment horizontal="left" vertical="center"/>
    </xf>
    <xf numFmtId="0" fontId="13" fillId="0" borderId="0" xfId="0" applyFont="1" applyAlignment="1">
      <alignment horizontal="left" vertical="center"/>
    </xf>
    <xf numFmtId="0" fontId="9" fillId="0" borderId="0" xfId="0" applyFont="1" applyAlignment="1">
      <alignment horizontal="left" vertical="center"/>
    </xf>
    <xf numFmtId="0" fontId="9" fillId="0" borderId="0" xfId="0" applyFont="1" applyAlignment="1">
      <alignment horizontal="center" vertical="center"/>
    </xf>
    <xf numFmtId="0" fontId="9" fillId="0" borderId="0" xfId="0" applyFont="1">
      <alignment vertical="center"/>
    </xf>
    <xf numFmtId="0" fontId="15" fillId="0" borderId="34" xfId="0" applyFont="1" applyBorder="1">
      <alignment vertical="center"/>
    </xf>
    <xf numFmtId="0" fontId="16" fillId="0" borderId="0" xfId="0" applyFont="1" applyAlignment="1">
      <alignment horizontal="center" vertical="center" wrapText="1" shrinkToFit="1"/>
    </xf>
    <xf numFmtId="49" fontId="15" fillId="0" borderId="0" xfId="0" applyNumberFormat="1" applyFont="1" applyAlignment="1">
      <alignment horizontal="center" vertical="center" shrinkToFit="1"/>
    </xf>
    <xf numFmtId="0" fontId="17" fillId="0" borderId="0" xfId="0" applyFont="1" applyAlignment="1">
      <alignment horizontal="center" vertical="center" shrinkToFit="1"/>
    </xf>
    <xf numFmtId="49" fontId="15" fillId="0" borderId="0" xfId="0" applyNumberFormat="1" applyFont="1" applyAlignment="1">
      <alignment horizontal="center" vertical="center"/>
    </xf>
    <xf numFmtId="0" fontId="17" fillId="0" borderId="0" xfId="0" applyFont="1" applyAlignment="1">
      <alignment horizontal="center" vertical="center"/>
    </xf>
    <xf numFmtId="0" fontId="15" fillId="0" borderId="0" xfId="0" applyFont="1">
      <alignment vertical="center"/>
    </xf>
    <xf numFmtId="0" fontId="15" fillId="0" borderId="0" xfId="0" applyFont="1" applyAlignment="1">
      <alignment horizontal="center" vertical="center" shrinkToFit="1"/>
    </xf>
    <xf numFmtId="49" fontId="15" fillId="0" borderId="0" xfId="0" applyNumberFormat="1" applyFont="1" applyAlignment="1">
      <alignment vertical="center" shrinkToFit="1"/>
    </xf>
    <xf numFmtId="0" fontId="17" fillId="0" borderId="0" xfId="0" applyFont="1" applyAlignment="1">
      <alignment vertical="center" shrinkToFit="1"/>
    </xf>
    <xf numFmtId="0" fontId="20" fillId="0" borderId="0" xfId="0" applyFont="1" applyAlignment="1">
      <alignment horizontal="center" vertical="center"/>
    </xf>
    <xf numFmtId="0" fontId="21" fillId="0" borderId="0" xfId="0" applyFont="1">
      <alignment vertical="center"/>
    </xf>
    <xf numFmtId="0" fontId="15" fillId="0" borderId="0" xfId="0" applyFont="1" applyAlignment="1">
      <alignment horizontal="center" vertical="center"/>
    </xf>
    <xf numFmtId="0" fontId="3" fillId="0" borderId="41" xfId="0" applyFont="1" applyBorder="1">
      <alignment vertical="center"/>
    </xf>
    <xf numFmtId="176" fontId="9" fillId="0" borderId="0" xfId="0" applyNumberFormat="1" applyFont="1" applyAlignment="1">
      <alignment horizontal="right" vertical="center"/>
    </xf>
    <xf numFmtId="0" fontId="0" fillId="0" borderId="0" xfId="0" applyAlignment="1">
      <alignment horizontal="left" vertical="top"/>
    </xf>
    <xf numFmtId="0" fontId="23" fillId="0" borderId="0" xfId="0" applyFont="1" applyAlignment="1">
      <alignment horizontal="left" vertical="top" wrapText="1"/>
    </xf>
    <xf numFmtId="0" fontId="22" fillId="0" borderId="0" xfId="0" applyFont="1" applyAlignment="1">
      <alignment vertical="top"/>
    </xf>
    <xf numFmtId="0" fontId="0" fillId="0" borderId="0" xfId="0" applyAlignment="1">
      <alignment horizontal="right" vertical="center" shrinkToFit="1"/>
    </xf>
    <xf numFmtId="0" fontId="17" fillId="0" borderId="0" xfId="0" applyFont="1" applyAlignment="1">
      <alignment horizontal="left" vertical="top"/>
    </xf>
    <xf numFmtId="0" fontId="22" fillId="0" borderId="0" xfId="0" applyFont="1">
      <alignment vertical="center"/>
    </xf>
    <xf numFmtId="0" fontId="15" fillId="0" borderId="0" xfId="0" applyFont="1" applyAlignment="1">
      <alignment horizontal="left" vertical="center"/>
    </xf>
    <xf numFmtId="0" fontId="3" fillId="0" borderId="0" xfId="0" applyFont="1" applyAlignment="1">
      <alignment horizontal="left" vertical="center"/>
    </xf>
    <xf numFmtId="0" fontId="3" fillId="0" borderId="0" xfId="0" applyFont="1" applyAlignment="1">
      <alignment vertical="center" shrinkToFit="1"/>
    </xf>
    <xf numFmtId="0" fontId="19" fillId="0" borderId="0" xfId="0" applyFont="1">
      <alignment vertical="center"/>
    </xf>
    <xf numFmtId="0" fontId="17" fillId="0" borderId="34" xfId="0" applyFont="1" applyBorder="1" applyAlignment="1">
      <alignment vertical="center" shrinkToFit="1"/>
    </xf>
    <xf numFmtId="0" fontId="17" fillId="0" borderId="36" xfId="0" applyFont="1" applyBorder="1" applyAlignment="1">
      <alignment vertical="center" shrinkToFit="1"/>
    </xf>
    <xf numFmtId="38" fontId="3" fillId="0" borderId="0" xfId="0" applyNumberFormat="1" applyFont="1" applyAlignment="1">
      <alignment vertical="center" wrapText="1"/>
    </xf>
    <xf numFmtId="0" fontId="10" fillId="0" borderId="0" xfId="0" applyFont="1" applyAlignment="1">
      <alignment horizontal="center" vertical="center"/>
    </xf>
    <xf numFmtId="0" fontId="14" fillId="0" borderId="0" xfId="0" applyFont="1" applyAlignment="1">
      <alignment horizontal="center" vertical="center"/>
    </xf>
    <xf numFmtId="38" fontId="12" fillId="0" borderId="0" xfId="1" applyFont="1" applyBorder="1" applyAlignment="1" applyProtection="1">
      <alignment vertical="center"/>
    </xf>
    <xf numFmtId="0" fontId="12" fillId="0" borderId="0" xfId="0" applyFont="1" applyAlignment="1">
      <alignment horizontal="center" vertical="center"/>
    </xf>
    <xf numFmtId="0" fontId="13" fillId="0" borderId="0" xfId="0" applyFont="1" applyAlignment="1">
      <alignment horizontal="center" vertical="center"/>
    </xf>
    <xf numFmtId="176" fontId="9" fillId="0" borderId="0" xfId="0" applyNumberFormat="1" applyFont="1">
      <alignment vertical="center"/>
    </xf>
    <xf numFmtId="0" fontId="0" fillId="0" borderId="0" xfId="0" applyAlignment="1">
      <alignment horizontal="right" vertical="center"/>
    </xf>
    <xf numFmtId="0" fontId="18" fillId="0" borderId="2" xfId="0" applyFont="1" applyBorder="1">
      <alignment vertical="center"/>
    </xf>
    <xf numFmtId="0" fontId="2" fillId="0" borderId="2" xfId="0" applyFont="1" applyBorder="1">
      <alignment vertical="center"/>
    </xf>
    <xf numFmtId="0" fontId="9" fillId="0" borderId="2" xfId="0" applyFont="1" applyBorder="1">
      <alignment vertical="center"/>
    </xf>
    <xf numFmtId="0" fontId="3" fillId="0" borderId="2" xfId="0" applyFont="1" applyBorder="1">
      <alignment vertical="center"/>
    </xf>
    <xf numFmtId="0" fontId="10" fillId="0" borderId="0" xfId="0" applyFont="1">
      <alignment vertical="center"/>
    </xf>
    <xf numFmtId="0" fontId="29" fillId="2" borderId="0" xfId="2" applyFont="1" applyFill="1" applyAlignment="1">
      <alignment horizontal="center" vertical="center"/>
    </xf>
    <xf numFmtId="0" fontId="30" fillId="2" borderId="46" xfId="2" applyFont="1" applyFill="1" applyBorder="1" applyAlignment="1">
      <alignment horizontal="distributed" vertical="center" indent="1"/>
    </xf>
    <xf numFmtId="3" fontId="29" fillId="2" borderId="0" xfId="2" applyNumberFormat="1" applyFont="1" applyFill="1">
      <alignment vertical="center"/>
    </xf>
    <xf numFmtId="3" fontId="29" fillId="2" borderId="0" xfId="2" applyNumberFormat="1" applyFont="1" applyFill="1" applyAlignment="1">
      <alignment horizontal="center" vertical="center" wrapText="1"/>
    </xf>
    <xf numFmtId="3" fontId="29" fillId="2" borderId="47" xfId="2" applyNumberFormat="1" applyFont="1" applyFill="1" applyBorder="1" applyAlignment="1">
      <alignment horizontal="center" vertical="center" wrapText="1"/>
    </xf>
    <xf numFmtId="0" fontId="29" fillId="2" borderId="0" xfId="2" applyFont="1" applyFill="1">
      <alignment vertical="center"/>
    </xf>
    <xf numFmtId="0" fontId="29" fillId="0" borderId="0" xfId="2" applyFont="1">
      <alignment vertical="center"/>
    </xf>
    <xf numFmtId="0" fontId="30" fillId="2" borderId="39" xfId="2" applyFont="1" applyFill="1" applyBorder="1" applyAlignment="1">
      <alignment horizontal="distributed" vertical="center" indent="1"/>
    </xf>
    <xf numFmtId="0" fontId="29" fillId="2" borderId="0" xfId="2" applyFont="1" applyFill="1" applyAlignment="1">
      <alignment vertical="center" shrinkToFit="1"/>
    </xf>
    <xf numFmtId="49" fontId="31" fillId="0" borderId="47" xfId="2" applyNumberFormat="1" applyFont="1" applyBorder="1" applyAlignment="1" applyProtection="1">
      <alignment horizontal="center" vertical="center" shrinkToFit="1"/>
      <protection locked="0"/>
    </xf>
    <xf numFmtId="0" fontId="34" fillId="2" borderId="0" xfId="2" applyFont="1" applyFill="1">
      <alignment vertical="center"/>
    </xf>
    <xf numFmtId="0" fontId="33" fillId="2" borderId="0" xfId="2" applyFont="1" applyFill="1" applyAlignment="1">
      <alignment horizontal="right" vertical="center"/>
    </xf>
    <xf numFmtId="0" fontId="33" fillId="2" borderId="0" xfId="2" applyFont="1" applyFill="1" applyAlignment="1">
      <alignment horizontal="right"/>
    </xf>
    <xf numFmtId="3" fontId="29" fillId="2" borderId="45" xfId="2" applyNumberFormat="1" applyFont="1" applyFill="1" applyBorder="1" applyAlignment="1">
      <alignment horizontal="center" vertical="center"/>
    </xf>
    <xf numFmtId="0" fontId="29" fillId="2" borderId="45" xfId="2" applyFont="1" applyFill="1" applyBorder="1" applyAlignment="1">
      <alignment horizontal="center" vertical="center"/>
    </xf>
    <xf numFmtId="3" fontId="29" fillId="2" borderId="33" xfId="2" applyNumberFormat="1" applyFont="1" applyFill="1" applyBorder="1" applyAlignment="1">
      <alignment horizontal="center" vertical="center"/>
    </xf>
    <xf numFmtId="3" fontId="35" fillId="2" borderId="55" xfId="2" applyNumberFormat="1" applyFont="1" applyFill="1" applyBorder="1" applyAlignment="1">
      <alignment horizontal="center" vertical="center"/>
    </xf>
    <xf numFmtId="3" fontId="29" fillId="2" borderId="56" xfId="2" applyNumberFormat="1" applyFont="1" applyFill="1" applyBorder="1" applyAlignment="1">
      <alignment horizontal="center" vertical="center"/>
    </xf>
    <xf numFmtId="0" fontId="33" fillId="0" borderId="58" xfId="2" applyFont="1" applyBorder="1" applyAlignment="1" applyProtection="1">
      <alignment horizontal="center" vertical="center" shrinkToFit="1"/>
      <protection locked="0"/>
    </xf>
    <xf numFmtId="0" fontId="33" fillId="0" borderId="26" xfId="2" applyFont="1" applyBorder="1" applyAlignment="1" applyProtection="1">
      <alignment vertical="center" shrinkToFit="1"/>
      <protection locked="0"/>
    </xf>
    <xf numFmtId="0" fontId="33" fillId="0" borderId="59" xfId="2" applyFont="1" applyBorder="1" applyAlignment="1" applyProtection="1">
      <alignment vertical="center" shrinkToFit="1"/>
      <protection locked="0"/>
    </xf>
    <xf numFmtId="49" fontId="33" fillId="0" borderId="59" xfId="2" applyNumberFormat="1" applyFont="1" applyBorder="1" applyAlignment="1" applyProtection="1">
      <alignment horizontal="center" vertical="center" shrinkToFit="1"/>
      <protection locked="0"/>
    </xf>
    <xf numFmtId="3" fontId="33" fillId="0" borderId="59" xfId="2" applyNumberFormat="1" applyFont="1" applyBorder="1" applyAlignment="1" applyProtection="1">
      <alignment vertical="center" shrinkToFit="1"/>
      <protection locked="0"/>
    </xf>
    <xf numFmtId="3" fontId="33" fillId="4" borderId="15" xfId="2" applyNumberFormat="1" applyFont="1" applyFill="1" applyBorder="1" applyAlignment="1">
      <alignment vertical="center" shrinkToFit="1"/>
    </xf>
    <xf numFmtId="3" fontId="33" fillId="0" borderId="60" xfId="2" applyNumberFormat="1" applyFont="1" applyBorder="1" applyAlignment="1" applyProtection="1">
      <alignment vertical="center" shrinkToFit="1"/>
      <protection locked="0"/>
    </xf>
    <xf numFmtId="178" fontId="29" fillId="4" borderId="61" xfId="2" applyNumberFormat="1" applyFont="1" applyFill="1" applyBorder="1">
      <alignment vertical="center"/>
    </xf>
    <xf numFmtId="0" fontId="33" fillId="0" borderId="52" xfId="2" applyFont="1" applyBorder="1" applyAlignment="1" applyProtection="1">
      <alignment horizontal="center" vertical="center" shrinkToFit="1"/>
      <protection locked="0"/>
    </xf>
    <xf numFmtId="0" fontId="33" fillId="0" borderId="15" xfId="2" applyFont="1" applyBorder="1" applyAlignment="1" applyProtection="1">
      <alignment vertical="center" shrinkToFit="1"/>
      <protection locked="0"/>
    </xf>
    <xf numFmtId="0" fontId="33" fillId="0" borderId="47" xfId="2" applyFont="1" applyBorder="1" applyAlignment="1" applyProtection="1">
      <alignment vertical="center" shrinkToFit="1"/>
      <protection locked="0"/>
    </xf>
    <xf numFmtId="49" fontId="33" fillId="0" borderId="47" xfId="2" applyNumberFormat="1" applyFont="1" applyBorder="1" applyAlignment="1" applyProtection="1">
      <alignment horizontal="center" vertical="center" shrinkToFit="1"/>
      <protection locked="0"/>
    </xf>
    <xf numFmtId="3" fontId="33" fillId="0" borderId="47" xfId="2" applyNumberFormat="1" applyFont="1" applyBorder="1" applyAlignment="1" applyProtection="1">
      <alignment vertical="center" shrinkToFit="1"/>
      <protection locked="0"/>
    </xf>
    <xf numFmtId="3" fontId="33" fillId="0" borderId="62" xfId="2" applyNumberFormat="1" applyFont="1" applyBorder="1" applyAlignment="1" applyProtection="1">
      <alignment vertical="center" shrinkToFit="1"/>
      <protection locked="0"/>
    </xf>
    <xf numFmtId="0" fontId="33" fillId="2" borderId="63" xfId="2" applyFont="1" applyFill="1" applyBorder="1" applyAlignment="1">
      <alignment horizontal="center" vertical="center" shrinkToFit="1"/>
    </xf>
    <xf numFmtId="0" fontId="33" fillId="2" borderId="33" xfId="2" applyFont="1" applyFill="1" applyBorder="1" applyAlignment="1">
      <alignment horizontal="center" vertical="center" shrinkToFit="1"/>
    </xf>
    <xf numFmtId="0" fontId="33" fillId="2" borderId="64" xfId="2" applyFont="1" applyFill="1" applyBorder="1" applyAlignment="1">
      <alignment vertical="center" shrinkToFit="1"/>
    </xf>
    <xf numFmtId="0" fontId="33" fillId="2" borderId="64" xfId="2" applyFont="1" applyFill="1" applyBorder="1" applyAlignment="1">
      <alignment horizontal="center" vertical="center" shrinkToFit="1"/>
    </xf>
    <xf numFmtId="3" fontId="33" fillId="2" borderId="64" xfId="2" applyNumberFormat="1" applyFont="1" applyFill="1" applyBorder="1" applyAlignment="1">
      <alignment vertical="center" shrinkToFit="1"/>
    </xf>
    <xf numFmtId="178" fontId="33" fillId="0" borderId="14" xfId="2" applyNumberFormat="1" applyFont="1" applyBorder="1" applyAlignment="1" applyProtection="1">
      <alignment vertical="center" shrinkToFit="1"/>
      <protection locked="0"/>
    </xf>
    <xf numFmtId="0" fontId="33" fillId="0" borderId="63" xfId="2" applyFont="1" applyBorder="1" applyAlignment="1" applyProtection="1">
      <alignment vertical="center" shrinkToFit="1"/>
      <protection locked="0"/>
    </xf>
    <xf numFmtId="0" fontId="33" fillId="0" borderId="63" xfId="2" applyFont="1" applyBorder="1" applyAlignment="1" applyProtection="1">
      <alignment horizontal="center" vertical="center" shrinkToFit="1"/>
      <protection locked="0"/>
    </xf>
    <xf numFmtId="178" fontId="33" fillId="0" borderId="56" xfId="2" applyNumberFormat="1" applyFont="1" applyBorder="1" applyAlignment="1" applyProtection="1">
      <alignment vertical="center" shrinkToFit="1"/>
      <protection locked="0"/>
    </xf>
    <xf numFmtId="3" fontId="33" fillId="2" borderId="5" xfId="2" applyNumberFormat="1" applyFont="1" applyFill="1" applyBorder="1" applyAlignment="1">
      <alignment vertical="center" shrinkToFit="1"/>
    </xf>
    <xf numFmtId="3" fontId="33" fillId="4" borderId="4" xfId="2" applyNumberFormat="1" applyFont="1" applyFill="1" applyBorder="1" applyAlignment="1">
      <alignment vertical="center" shrinkToFit="1"/>
    </xf>
    <xf numFmtId="179" fontId="33" fillId="4" borderId="37" xfId="2" applyNumberFormat="1" applyFont="1" applyFill="1" applyBorder="1" applyAlignment="1">
      <alignment horizontal="right" vertical="center" shrinkToFit="1"/>
    </xf>
    <xf numFmtId="3" fontId="33" fillId="4" borderId="65" xfId="2" applyNumberFormat="1" applyFont="1" applyFill="1" applyBorder="1" applyAlignment="1">
      <alignment vertical="center" shrinkToFit="1"/>
    </xf>
    <xf numFmtId="178" fontId="29" fillId="3" borderId="39" xfId="2" applyNumberFormat="1" applyFont="1" applyFill="1" applyBorder="1">
      <alignment vertical="center"/>
    </xf>
    <xf numFmtId="3" fontId="33" fillId="0" borderId="4" xfId="2" applyNumberFormat="1" applyFont="1" applyBorder="1" applyAlignment="1" applyProtection="1">
      <alignment vertical="center" shrinkToFit="1"/>
      <protection locked="0"/>
    </xf>
    <xf numFmtId="0" fontId="33" fillId="2" borderId="37" xfId="2" applyFont="1" applyFill="1" applyBorder="1" applyAlignment="1">
      <alignment vertical="center" shrinkToFit="1"/>
    </xf>
    <xf numFmtId="0" fontId="38" fillId="2" borderId="7" xfId="2" applyFont="1" applyFill="1" applyBorder="1" applyAlignment="1">
      <alignment horizontal="center" vertical="center"/>
    </xf>
    <xf numFmtId="0" fontId="29" fillId="0" borderId="0" xfId="2" applyFont="1" applyAlignment="1">
      <alignment horizontal="center" vertical="center"/>
    </xf>
    <xf numFmtId="3" fontId="29" fillId="0" borderId="0" xfId="2" applyNumberFormat="1" applyFont="1">
      <alignment vertical="center"/>
    </xf>
    <xf numFmtId="49" fontId="31" fillId="0" borderId="47" xfId="2" applyNumberFormat="1" applyFont="1" applyBorder="1" applyAlignment="1">
      <alignment horizontal="center" vertical="center" shrinkToFit="1"/>
    </xf>
    <xf numFmtId="0" fontId="33" fillId="0" borderId="58" xfId="2" applyFont="1" applyBorder="1" applyAlignment="1">
      <alignment horizontal="center" vertical="center" shrinkToFit="1"/>
    </xf>
    <xf numFmtId="0" fontId="33" fillId="0" borderId="26" xfId="2" applyFont="1" applyBorder="1" applyAlignment="1">
      <alignment vertical="center" shrinkToFit="1"/>
    </xf>
    <xf numFmtId="0" fontId="33" fillId="0" borderId="59" xfId="2" applyFont="1" applyBorder="1" applyAlignment="1">
      <alignment vertical="center" shrinkToFit="1"/>
    </xf>
    <xf numFmtId="49" fontId="33" fillId="0" borderId="59" xfId="2" applyNumberFormat="1" applyFont="1" applyBorder="1" applyAlignment="1">
      <alignment horizontal="center" vertical="center" shrinkToFit="1"/>
    </xf>
    <xf numFmtId="3" fontId="33" fillId="0" borderId="59" xfId="2" applyNumberFormat="1" applyFont="1" applyBorder="1" applyAlignment="1">
      <alignment vertical="center" shrinkToFit="1"/>
    </xf>
    <xf numFmtId="3" fontId="33" fillId="0" borderId="60" xfId="2" applyNumberFormat="1" applyFont="1" applyBorder="1" applyAlignment="1">
      <alignment vertical="center" shrinkToFit="1"/>
    </xf>
    <xf numFmtId="0" fontId="33" fillId="0" borderId="52" xfId="2" applyFont="1" applyBorder="1" applyAlignment="1">
      <alignment horizontal="center" vertical="center" shrinkToFit="1"/>
    </xf>
    <xf numFmtId="0" fontId="33" fillId="0" borderId="15" xfId="2" applyFont="1" applyBorder="1" applyAlignment="1">
      <alignment vertical="center" shrinkToFit="1"/>
    </xf>
    <xf numFmtId="0" fontId="33" fillId="0" borderId="47" xfId="2" applyFont="1" applyBorder="1" applyAlignment="1">
      <alignment vertical="center" shrinkToFit="1"/>
    </xf>
    <xf numFmtId="49" fontId="33" fillId="0" borderId="47" xfId="2" applyNumberFormat="1" applyFont="1" applyBorder="1" applyAlignment="1">
      <alignment horizontal="center" vertical="center" shrinkToFit="1"/>
    </xf>
    <xf numFmtId="3" fontId="33" fillId="0" borderId="47" xfId="2" applyNumberFormat="1" applyFont="1" applyBorder="1" applyAlignment="1">
      <alignment vertical="center" shrinkToFit="1"/>
    </xf>
    <xf numFmtId="3" fontId="33" fillId="0" borderId="62" xfId="2" applyNumberFormat="1" applyFont="1" applyBorder="1" applyAlignment="1">
      <alignment vertical="center" shrinkToFit="1"/>
    </xf>
    <xf numFmtId="178" fontId="33" fillId="0" borderId="14" xfId="2" applyNumberFormat="1" applyFont="1" applyBorder="1" applyAlignment="1">
      <alignment vertical="center" shrinkToFit="1"/>
    </xf>
    <xf numFmtId="0" fontId="33" fillId="0" borderId="63" xfId="2" applyFont="1" applyBorder="1" applyAlignment="1">
      <alignment vertical="center" shrinkToFit="1"/>
    </xf>
    <xf numFmtId="0" fontId="33" fillId="0" borderId="63" xfId="2" applyFont="1" applyBorder="1" applyAlignment="1">
      <alignment horizontal="center" vertical="center" shrinkToFit="1"/>
    </xf>
    <xf numFmtId="178" fontId="33" fillId="0" borderId="56" xfId="2" applyNumberFormat="1" applyFont="1" applyBorder="1" applyAlignment="1">
      <alignment vertical="center" shrinkToFit="1"/>
    </xf>
    <xf numFmtId="3" fontId="33" fillId="0" borderId="4" xfId="2" applyNumberFormat="1" applyFont="1" applyBorder="1" applyAlignment="1">
      <alignment vertical="center" shrinkToFit="1"/>
    </xf>
    <xf numFmtId="0" fontId="41" fillId="4" borderId="47" xfId="2" applyFont="1" applyFill="1" applyBorder="1" applyAlignment="1">
      <alignment horizontal="center" vertical="center" shrinkToFit="1"/>
    </xf>
    <xf numFmtId="3" fontId="33" fillId="4" borderId="9" xfId="2" applyNumberFormat="1" applyFont="1" applyFill="1" applyBorder="1" applyAlignment="1">
      <alignment vertical="center" shrinkToFit="1"/>
    </xf>
    <xf numFmtId="0" fontId="33" fillId="0" borderId="58" xfId="2" applyFont="1" applyBorder="1" applyAlignment="1" applyProtection="1">
      <alignment vertical="center" shrinkToFit="1"/>
      <protection locked="0"/>
    </xf>
    <xf numFmtId="0" fontId="33" fillId="0" borderId="52" xfId="2" applyFont="1" applyBorder="1" applyAlignment="1" applyProtection="1">
      <alignment vertical="center" shrinkToFit="1"/>
      <protection locked="0"/>
    </xf>
    <xf numFmtId="0" fontId="29" fillId="0" borderId="0" xfId="2" applyFont="1" applyProtection="1">
      <alignment vertical="center"/>
      <protection locked="0"/>
    </xf>
    <xf numFmtId="0" fontId="33" fillId="0" borderId="55" xfId="2" applyFont="1" applyBorder="1" applyAlignment="1" applyProtection="1">
      <alignment horizontal="center" vertical="center" shrinkToFit="1"/>
      <protection locked="0"/>
    </xf>
    <xf numFmtId="0" fontId="33" fillId="0" borderId="33" xfId="2" applyFont="1" applyBorder="1" applyAlignment="1" applyProtection="1">
      <alignment vertical="center" shrinkToFit="1"/>
      <protection locked="0"/>
    </xf>
    <xf numFmtId="0" fontId="33" fillId="0" borderId="45" xfId="2" applyFont="1" applyBorder="1" applyAlignment="1" applyProtection="1">
      <alignment vertical="center" shrinkToFit="1"/>
      <protection locked="0"/>
    </xf>
    <xf numFmtId="49" fontId="33" fillId="0" borderId="45" xfId="2" applyNumberFormat="1" applyFont="1" applyBorder="1" applyAlignment="1" applyProtection="1">
      <alignment horizontal="center" vertical="center" shrinkToFit="1"/>
      <protection locked="0"/>
    </xf>
    <xf numFmtId="3" fontId="33" fillId="0" borderId="45" xfId="2" applyNumberFormat="1" applyFont="1" applyBorder="1" applyAlignment="1" applyProtection="1">
      <alignment vertical="center" shrinkToFit="1"/>
      <protection locked="0"/>
    </xf>
    <xf numFmtId="0" fontId="33" fillId="0" borderId="55" xfId="2" applyFont="1" applyBorder="1" applyAlignment="1" applyProtection="1">
      <alignment vertical="center" shrinkToFit="1"/>
      <protection locked="0"/>
    </xf>
    <xf numFmtId="3" fontId="33" fillId="0" borderId="56" xfId="2" applyNumberFormat="1" applyFont="1" applyBorder="1" applyAlignment="1" applyProtection="1">
      <alignment vertical="center" shrinkToFit="1"/>
      <protection locked="0"/>
    </xf>
    <xf numFmtId="178" fontId="29" fillId="4" borderId="67" xfId="2" applyNumberFormat="1" applyFont="1" applyFill="1" applyBorder="1">
      <alignment vertical="center"/>
    </xf>
    <xf numFmtId="3" fontId="33" fillId="2" borderId="1" xfId="2" applyNumberFormat="1" applyFont="1" applyFill="1" applyBorder="1" applyAlignment="1">
      <alignment vertical="center" shrinkToFit="1"/>
    </xf>
    <xf numFmtId="0" fontId="29" fillId="0" borderId="2" xfId="2" applyFont="1" applyBorder="1">
      <alignment vertical="center"/>
    </xf>
    <xf numFmtId="3" fontId="33" fillId="0" borderId="65" xfId="2" applyNumberFormat="1" applyFont="1" applyBorder="1" applyAlignment="1" applyProtection="1">
      <alignment vertical="center" shrinkToFit="1"/>
      <protection locked="0"/>
    </xf>
    <xf numFmtId="0" fontId="29" fillId="2" borderId="1" xfId="2" applyFont="1" applyFill="1" applyBorder="1" applyAlignment="1">
      <alignment vertical="center" shrinkToFit="1"/>
    </xf>
    <xf numFmtId="3" fontId="33" fillId="0" borderId="2" xfId="2" applyNumberFormat="1" applyFont="1" applyBorder="1" applyAlignment="1" applyProtection="1">
      <alignment vertical="center" shrinkToFit="1"/>
      <protection locked="0"/>
    </xf>
    <xf numFmtId="3" fontId="37" fillId="2" borderId="0" xfId="2" applyNumberFormat="1" applyFont="1" applyFill="1">
      <alignment vertical="center"/>
    </xf>
    <xf numFmtId="0" fontId="37" fillId="2" borderId="0" xfId="2" applyFont="1" applyFill="1">
      <alignment vertical="center"/>
    </xf>
    <xf numFmtId="0" fontId="29" fillId="0" borderId="7" xfId="2" applyFont="1" applyBorder="1" applyProtection="1">
      <alignment vertical="center"/>
      <protection locked="0"/>
    </xf>
    <xf numFmtId="0" fontId="29" fillId="0" borderId="7" xfId="2" applyFont="1" applyBorder="1" applyAlignment="1" applyProtection="1">
      <alignment horizontal="center" vertical="center"/>
      <protection locked="0"/>
    </xf>
    <xf numFmtId="0" fontId="29" fillId="0" borderId="0" xfId="2" applyFont="1" applyAlignment="1" applyProtection="1">
      <alignment horizontal="center" vertical="center"/>
      <protection locked="0"/>
    </xf>
    <xf numFmtId="3" fontId="29" fillId="0" borderId="0" xfId="2" applyNumberFormat="1" applyFont="1" applyProtection="1">
      <alignment vertical="center"/>
      <protection locked="0"/>
    </xf>
    <xf numFmtId="0" fontId="33" fillId="0" borderId="58" xfId="2" applyFont="1" applyBorder="1" applyAlignment="1">
      <alignment vertical="center" shrinkToFit="1"/>
    </xf>
    <xf numFmtId="0" fontId="33" fillId="0" borderId="52" xfId="2" applyFont="1" applyBorder="1" applyAlignment="1">
      <alignment vertical="center" shrinkToFit="1"/>
    </xf>
    <xf numFmtId="0" fontId="33" fillId="0" borderId="55" xfId="2" applyFont="1" applyBorder="1" applyAlignment="1">
      <alignment horizontal="center" vertical="center" shrinkToFit="1"/>
    </xf>
    <xf numFmtId="0" fontId="33" fillId="0" borderId="33" xfId="2" applyFont="1" applyBorder="1" applyAlignment="1">
      <alignment vertical="center" shrinkToFit="1"/>
    </xf>
    <xf numFmtId="0" fontId="33" fillId="0" borderId="45" xfId="2" applyFont="1" applyBorder="1" applyAlignment="1">
      <alignment vertical="center" shrinkToFit="1"/>
    </xf>
    <xf numFmtId="49" fontId="33" fillId="0" borderId="45" xfId="2" applyNumberFormat="1" applyFont="1" applyBorder="1" applyAlignment="1">
      <alignment horizontal="center" vertical="center" shrinkToFit="1"/>
    </xf>
    <xf numFmtId="3" fontId="33" fillId="0" borderId="45" xfId="2" applyNumberFormat="1" applyFont="1" applyBorder="1" applyAlignment="1">
      <alignment vertical="center" shrinkToFit="1"/>
    </xf>
    <xf numFmtId="0" fontId="33" fillId="0" borderId="55" xfId="2" applyFont="1" applyBorder="1" applyAlignment="1">
      <alignment vertical="center" shrinkToFit="1"/>
    </xf>
    <xf numFmtId="3" fontId="33" fillId="0" borderId="56" xfId="2" applyNumberFormat="1" applyFont="1" applyBorder="1" applyAlignment="1">
      <alignment vertical="center" shrinkToFit="1"/>
    </xf>
    <xf numFmtId="3" fontId="33" fillId="0" borderId="65" xfId="2" applyNumberFormat="1" applyFont="1" applyBorder="1" applyAlignment="1">
      <alignment vertical="center" shrinkToFit="1"/>
    </xf>
    <xf numFmtId="3" fontId="33" fillId="0" borderId="2" xfId="2" applyNumberFormat="1" applyFont="1" applyBorder="1" applyAlignment="1">
      <alignment vertical="center" shrinkToFit="1"/>
    </xf>
    <xf numFmtId="0" fontId="29" fillId="0" borderId="7" xfId="2" applyFont="1" applyBorder="1">
      <alignment vertical="center"/>
    </xf>
    <xf numFmtId="0" fontId="29" fillId="0" borderId="7" xfId="2" applyFont="1" applyBorder="1" applyAlignment="1">
      <alignment horizontal="center" vertical="center"/>
    </xf>
    <xf numFmtId="0" fontId="42" fillId="0" borderId="0" xfId="0" applyFont="1">
      <alignment vertical="center"/>
    </xf>
    <xf numFmtId="0" fontId="43" fillId="0" borderId="0" xfId="0" applyFont="1">
      <alignment vertical="center"/>
    </xf>
    <xf numFmtId="0" fontId="44" fillId="0" borderId="0" xfId="0" applyFont="1">
      <alignment vertical="center"/>
    </xf>
    <xf numFmtId="0" fontId="45" fillId="0" borderId="0" xfId="0" applyFont="1">
      <alignment vertical="center"/>
    </xf>
    <xf numFmtId="49" fontId="9" fillId="0" borderId="5" xfId="0" applyNumberFormat="1" applyFont="1" applyBorder="1" applyAlignment="1">
      <alignment horizontal="center" vertical="center"/>
    </xf>
    <xf numFmtId="0" fontId="19" fillId="0" borderId="3" xfId="0" applyFont="1" applyBorder="1" applyAlignment="1">
      <alignment horizontal="center" vertical="center"/>
    </xf>
    <xf numFmtId="0" fontId="9" fillId="0" borderId="2" xfId="0" applyFont="1" applyBorder="1" applyAlignment="1">
      <alignment horizontal="center" vertical="center"/>
    </xf>
    <xf numFmtId="0" fontId="3" fillId="0" borderId="2" xfId="0" applyFont="1" applyBorder="1" applyAlignment="1">
      <alignment horizontal="center" vertical="center"/>
    </xf>
    <xf numFmtId="0" fontId="3" fillId="0" borderId="4" xfId="0" applyFont="1" applyBorder="1" applyAlignment="1">
      <alignment horizontal="center" vertical="center"/>
    </xf>
    <xf numFmtId="0" fontId="9" fillId="0" borderId="0" xfId="0" applyFont="1" applyAlignment="1">
      <alignment horizontal="distributed" vertical="center"/>
    </xf>
    <xf numFmtId="0" fontId="9" fillId="0" borderId="0" xfId="0" applyFont="1">
      <alignment vertical="center"/>
    </xf>
    <xf numFmtId="0" fontId="8" fillId="0" borderId="1" xfId="0" applyFont="1" applyBorder="1" applyAlignment="1">
      <alignment horizontal="center" vertical="center" shrinkToFit="1"/>
    </xf>
    <xf numFmtId="0" fontId="11" fillId="0" borderId="2" xfId="0" applyFont="1" applyBorder="1" applyAlignment="1">
      <alignment horizontal="center" vertical="center" shrinkToFit="1"/>
    </xf>
    <xf numFmtId="0" fontId="11" fillId="0" borderId="3" xfId="0" applyFont="1" applyBorder="1" applyAlignment="1">
      <alignment horizontal="center" vertical="center" shrinkToFit="1"/>
    </xf>
    <xf numFmtId="0" fontId="9" fillId="0" borderId="5" xfId="0" applyFont="1" applyBorder="1" applyAlignment="1">
      <alignment horizontal="center" vertical="center"/>
    </xf>
    <xf numFmtId="0" fontId="0" fillId="0" borderId="2" xfId="0" applyBorder="1" applyAlignment="1">
      <alignment horizontal="center" vertical="center"/>
    </xf>
    <xf numFmtId="180" fontId="0" fillId="0" borderId="2" xfId="0" applyNumberFormat="1" applyBorder="1" applyAlignment="1">
      <alignment horizontal="center" vertical="center"/>
    </xf>
    <xf numFmtId="180" fontId="0" fillId="0" borderId="4" xfId="0" applyNumberFormat="1" applyBorder="1" applyAlignment="1">
      <alignment horizontal="center" vertical="center"/>
    </xf>
    <xf numFmtId="0" fontId="8" fillId="0" borderId="2" xfId="0" applyFont="1" applyBorder="1" applyAlignment="1">
      <alignment horizontal="center" vertical="center" shrinkToFit="1"/>
    </xf>
    <xf numFmtId="0" fontId="8" fillId="0" borderId="3" xfId="0" applyFont="1" applyBorder="1" applyAlignment="1">
      <alignment horizontal="center" vertical="center" shrinkToFit="1"/>
    </xf>
    <xf numFmtId="0" fontId="0" fillId="0" borderId="0" xfId="0" applyAlignment="1">
      <alignment horizontal="left" vertical="center"/>
    </xf>
    <xf numFmtId="0" fontId="18"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19" fillId="0" borderId="4" xfId="0" applyFont="1" applyBorder="1" applyAlignment="1">
      <alignment horizontal="center" vertical="center"/>
    </xf>
    <xf numFmtId="0" fontId="18" fillId="0" borderId="6" xfId="0" applyFont="1" applyBorder="1" applyAlignment="1">
      <alignment horizontal="center" vertical="center" shrinkToFit="1"/>
    </xf>
    <xf numFmtId="0" fontId="18" fillId="0" borderId="7" xfId="0" applyFont="1" applyBorder="1" applyAlignment="1">
      <alignment horizontal="center" vertical="center" shrinkToFit="1"/>
    </xf>
    <xf numFmtId="0" fontId="18" fillId="0" borderId="8" xfId="0" applyFont="1" applyBorder="1" applyAlignment="1">
      <alignment horizontal="center" vertical="center" shrinkToFit="1"/>
    </xf>
    <xf numFmtId="49" fontId="9" fillId="0" borderId="9" xfId="0" applyNumberFormat="1" applyFont="1" applyBorder="1" applyAlignment="1">
      <alignment horizontal="left" vertical="center" indent="1"/>
    </xf>
    <xf numFmtId="0" fontId="9" fillId="0" borderId="7" xfId="0" applyFont="1" applyBorder="1" applyAlignment="1">
      <alignment horizontal="left" vertical="center" indent="1"/>
    </xf>
    <xf numFmtId="0" fontId="9" fillId="0" borderId="10" xfId="0" applyFont="1" applyBorder="1" applyAlignment="1">
      <alignment horizontal="left" vertical="center" indent="1"/>
    </xf>
    <xf numFmtId="0" fontId="18" fillId="0" borderId="11" xfId="0" applyFont="1" applyBorder="1" applyAlignment="1">
      <alignment horizontal="center" vertical="center" shrinkToFit="1"/>
    </xf>
    <xf numFmtId="0" fontId="2" fillId="0" borderId="12" xfId="0" applyFont="1" applyBorder="1" applyAlignment="1">
      <alignment horizontal="center" vertical="center" shrinkToFit="1"/>
    </xf>
    <xf numFmtId="0" fontId="2" fillId="0" borderId="13" xfId="0" applyFont="1" applyBorder="1" applyAlignment="1">
      <alignment horizontal="center" vertical="center" shrinkToFit="1"/>
    </xf>
    <xf numFmtId="0" fontId="2" fillId="0" borderId="19" xfId="0" applyFont="1" applyBorder="1" applyAlignment="1">
      <alignment horizontal="center" vertical="center" shrinkToFit="1"/>
    </xf>
    <xf numFmtId="0" fontId="2" fillId="0" borderId="0" xfId="0" applyFont="1" applyAlignment="1">
      <alignment horizontal="center" vertical="center" shrinkToFit="1"/>
    </xf>
    <xf numFmtId="0" fontId="2" fillId="0" borderId="20" xfId="0" applyFont="1" applyBorder="1" applyAlignment="1">
      <alignment horizontal="center" vertical="center" shrinkToFit="1"/>
    </xf>
    <xf numFmtId="49" fontId="9" fillId="0" borderId="14" xfId="0" applyNumberFormat="1" applyFont="1" applyBorder="1" applyAlignment="1">
      <alignment horizontal="left" vertical="center" wrapText="1" indent="1" shrinkToFit="1"/>
    </xf>
    <xf numFmtId="0" fontId="19" fillId="0" borderId="12" xfId="0" applyFont="1" applyBorder="1" applyAlignment="1">
      <alignment horizontal="left" vertical="center" wrapText="1" indent="1" shrinkToFit="1"/>
    </xf>
    <xf numFmtId="0" fontId="19" fillId="0" borderId="21" xfId="0" applyFont="1" applyBorder="1" applyAlignment="1">
      <alignment horizontal="left" vertical="center" wrapText="1" indent="1" shrinkToFit="1"/>
    </xf>
    <xf numFmtId="0" fontId="19" fillId="0" borderId="0" xfId="0" applyFont="1" applyAlignment="1">
      <alignment horizontal="left" vertical="center" wrapText="1" indent="1" shrinkToFit="1"/>
    </xf>
    <xf numFmtId="0" fontId="9" fillId="0" borderId="14" xfId="0" applyFont="1" applyBorder="1" applyAlignment="1">
      <alignment horizontal="center" wrapText="1"/>
    </xf>
    <xf numFmtId="0" fontId="0" fillId="0" borderId="12" xfId="0" applyBorder="1" applyAlignment="1">
      <alignment horizontal="center"/>
    </xf>
    <xf numFmtId="0" fontId="0" fillId="0" borderId="13" xfId="0" applyBorder="1" applyAlignment="1">
      <alignment horizontal="center"/>
    </xf>
    <xf numFmtId="0" fontId="0" fillId="0" borderId="21" xfId="0" applyBorder="1" applyAlignment="1">
      <alignment horizontal="center"/>
    </xf>
    <xf numFmtId="0" fontId="0" fillId="0" borderId="0" xfId="0" applyAlignment="1">
      <alignment horizontal="center"/>
    </xf>
    <xf numFmtId="0" fontId="0" fillId="0" borderId="20" xfId="0" applyBorder="1" applyAlignment="1">
      <alignment horizontal="center"/>
    </xf>
    <xf numFmtId="49" fontId="8" fillId="0" borderId="15" xfId="0" applyNumberFormat="1" applyFont="1" applyBorder="1" applyAlignment="1">
      <alignment horizontal="center" vertical="center" shrinkToFit="1"/>
    </xf>
    <xf numFmtId="0" fontId="11" fillId="0" borderId="16" xfId="0" applyFont="1" applyBorder="1" applyAlignment="1">
      <alignment horizontal="center" vertical="center" shrinkToFit="1"/>
    </xf>
    <xf numFmtId="0" fontId="11" fillId="0" borderId="17" xfId="0" applyFont="1" applyBorder="1" applyAlignment="1">
      <alignment horizontal="center" vertical="center" shrinkToFit="1"/>
    </xf>
    <xf numFmtId="49" fontId="9" fillId="0" borderId="15" xfId="0" applyNumberFormat="1" applyFont="1" applyBorder="1" applyAlignment="1">
      <alignment horizontal="left" vertical="center" indent="1" shrinkToFit="1"/>
    </xf>
    <xf numFmtId="49" fontId="19" fillId="0" borderId="16" xfId="0" applyNumberFormat="1" applyFont="1" applyBorder="1" applyAlignment="1">
      <alignment horizontal="left" vertical="center" indent="1" shrinkToFit="1"/>
    </xf>
    <xf numFmtId="49" fontId="19" fillId="0" borderId="18" xfId="0" applyNumberFormat="1" applyFont="1" applyBorder="1" applyAlignment="1">
      <alignment horizontal="left" vertical="center" indent="1" shrinkToFit="1"/>
    </xf>
    <xf numFmtId="0" fontId="28" fillId="0" borderId="43" xfId="0" applyFont="1" applyBorder="1" applyAlignment="1">
      <alignment horizontal="center" vertical="center" wrapText="1"/>
    </xf>
    <xf numFmtId="0" fontId="28" fillId="0" borderId="31" xfId="0" applyFont="1" applyBorder="1" applyAlignment="1">
      <alignment horizontal="center" vertical="center" wrapText="1"/>
    </xf>
    <xf numFmtId="0" fontId="28" fillId="0" borderId="32" xfId="0" applyFont="1" applyBorder="1" applyAlignment="1">
      <alignment horizontal="center" vertical="center" wrapText="1"/>
    </xf>
    <xf numFmtId="49" fontId="8" fillId="0" borderId="14" xfId="0" applyNumberFormat="1" applyFont="1" applyBorder="1" applyAlignment="1">
      <alignment horizontal="center" vertical="center" shrinkToFit="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49" fontId="9" fillId="0" borderId="14" xfId="0" applyNumberFormat="1" applyFont="1" applyBorder="1" applyAlignment="1">
      <alignment horizontal="left" vertical="center" indent="1" shrinkToFit="1"/>
    </xf>
    <xf numFmtId="49" fontId="19" fillId="0" borderId="12" xfId="0" applyNumberFormat="1" applyFont="1" applyBorder="1" applyAlignment="1">
      <alignment horizontal="left" vertical="center" indent="1" shrinkToFit="1"/>
    </xf>
    <xf numFmtId="49" fontId="19" fillId="0" borderId="22" xfId="0" applyNumberFormat="1" applyFont="1" applyBorder="1" applyAlignment="1">
      <alignment horizontal="left" vertical="center" indent="1" shrinkToFit="1"/>
    </xf>
    <xf numFmtId="0" fontId="10" fillId="0" borderId="1" xfId="0" applyFont="1" applyBorder="1" applyAlignment="1">
      <alignment horizontal="center" vertical="center" shrinkToFit="1"/>
    </xf>
    <xf numFmtId="0" fontId="14" fillId="0" borderId="2" xfId="0" applyFont="1" applyBorder="1" applyAlignment="1">
      <alignment horizontal="center" vertical="center" shrinkToFit="1"/>
    </xf>
    <xf numFmtId="0" fontId="14" fillId="0" borderId="3" xfId="0" applyFont="1" applyBorder="1" applyAlignment="1">
      <alignment horizontal="center" vertical="center" shrinkToFit="1"/>
    </xf>
    <xf numFmtId="38" fontId="12" fillId="0" borderId="5" xfId="1" applyFont="1" applyBorder="1" applyAlignment="1" applyProtection="1">
      <alignment vertical="center" shrinkToFit="1"/>
    </xf>
    <xf numFmtId="38" fontId="12" fillId="0" borderId="2" xfId="1" applyFont="1" applyBorder="1" applyAlignment="1" applyProtection="1">
      <alignment vertical="center" shrinkToFit="1"/>
    </xf>
    <xf numFmtId="0" fontId="12" fillId="0" borderId="2" xfId="0" applyFont="1" applyBorder="1" applyAlignment="1">
      <alignment horizontal="center" vertical="center" shrinkToFit="1"/>
    </xf>
    <xf numFmtId="0" fontId="13" fillId="0" borderId="2" xfId="0" applyFont="1" applyBorder="1" applyAlignment="1">
      <alignment horizontal="center" vertical="center" shrinkToFit="1"/>
    </xf>
    <xf numFmtId="0" fontId="13" fillId="0" borderId="4" xfId="0" applyFont="1" applyBorder="1" applyAlignment="1">
      <alignment horizontal="center" vertical="center" shrinkToFit="1"/>
    </xf>
    <xf numFmtId="0" fontId="15" fillId="0" borderId="23" xfId="0" applyFont="1" applyBorder="1" applyAlignment="1">
      <alignment horizontal="center" vertical="center" shrinkToFit="1"/>
    </xf>
    <xf numFmtId="0" fontId="0" fillId="0" borderId="24" xfId="0" applyBorder="1" applyAlignment="1">
      <alignment horizontal="center" vertical="center" shrinkToFit="1"/>
    </xf>
    <xf numFmtId="0" fontId="0" fillId="0" borderId="25" xfId="0" applyBorder="1" applyAlignment="1">
      <alignment horizontal="center" vertical="center" shrinkToFit="1"/>
    </xf>
    <xf numFmtId="49" fontId="8" fillId="0" borderId="26" xfId="0" applyNumberFormat="1" applyFont="1" applyBorder="1" applyAlignment="1">
      <alignment horizontal="center" vertical="center" shrinkToFit="1"/>
    </xf>
    <xf numFmtId="0" fontId="11" fillId="0" borderId="27" xfId="0" applyFont="1" applyBorder="1" applyAlignment="1">
      <alignment horizontal="center" vertical="center" shrinkToFit="1"/>
    </xf>
    <xf numFmtId="0" fontId="11" fillId="0" borderId="28" xfId="0" applyFont="1" applyBorder="1" applyAlignment="1">
      <alignment horizontal="center" vertical="center" shrinkToFit="1"/>
    </xf>
    <xf numFmtId="49" fontId="9" fillId="0" borderId="26" xfId="0" applyNumberFormat="1" applyFont="1" applyBorder="1" applyAlignment="1">
      <alignment horizontal="left" vertical="center" indent="1" shrinkToFit="1"/>
    </xf>
    <xf numFmtId="0" fontId="19" fillId="0" borderId="27" xfId="0" applyFont="1" applyBorder="1" applyAlignment="1">
      <alignment horizontal="left" vertical="center" indent="1" shrinkToFit="1"/>
    </xf>
    <xf numFmtId="0" fontId="19" fillId="0" borderId="28" xfId="0" applyFont="1" applyBorder="1" applyAlignment="1">
      <alignment horizontal="left" vertical="center" indent="1" shrinkToFit="1"/>
    </xf>
    <xf numFmtId="0" fontId="8" fillId="0" borderId="26" xfId="0" applyFont="1" applyBorder="1" applyAlignment="1">
      <alignment horizontal="center" vertical="center" shrinkToFit="1"/>
    </xf>
    <xf numFmtId="0" fontId="19" fillId="0" borderId="29" xfId="0" applyFont="1" applyBorder="1" applyAlignment="1">
      <alignment horizontal="left" vertical="center" indent="1" shrinkToFit="1"/>
    </xf>
    <xf numFmtId="49" fontId="9" fillId="0" borderId="45" xfId="0" applyNumberFormat="1" applyFont="1" applyBorder="1" applyAlignment="1">
      <alignment horizontal="center" vertical="center" shrinkToFit="1"/>
    </xf>
    <xf numFmtId="0" fontId="18" fillId="0" borderId="39" xfId="0" applyFont="1" applyBorder="1" applyAlignment="1">
      <alignment horizontal="center" vertical="center" shrinkToFit="1"/>
    </xf>
    <xf numFmtId="0" fontId="2" fillId="0" borderId="39" xfId="0" applyFont="1" applyBorder="1" applyAlignment="1">
      <alignment horizontal="center" vertical="center" shrinkToFit="1"/>
    </xf>
    <xf numFmtId="0" fontId="2" fillId="0" borderId="37" xfId="0" applyFont="1" applyBorder="1" applyAlignment="1">
      <alignment horizontal="center" vertical="center" shrinkToFit="1"/>
    </xf>
    <xf numFmtId="0" fontId="9" fillId="0" borderId="5" xfId="0" applyFont="1" applyBorder="1" applyAlignment="1">
      <alignment horizontal="left" vertical="center" indent="1" shrinkToFit="1"/>
    </xf>
    <xf numFmtId="0" fontId="19" fillId="0" borderId="2" xfId="0" applyFont="1" applyBorder="1" applyAlignment="1">
      <alignment horizontal="left" vertical="center" indent="1" shrinkToFit="1"/>
    </xf>
    <xf numFmtId="0" fontId="19" fillId="0" borderId="4" xfId="0" applyFont="1" applyBorder="1" applyAlignment="1">
      <alignment horizontal="left" vertical="center" indent="1" shrinkToFit="1"/>
    </xf>
    <xf numFmtId="0" fontId="3" fillId="0" borderId="34" xfId="0" applyFont="1" applyBorder="1" applyAlignment="1">
      <alignment horizontal="center" vertical="center" shrinkToFit="1"/>
    </xf>
    <xf numFmtId="0" fontId="0" fillId="0" borderId="34" xfId="0" applyBorder="1" applyAlignment="1">
      <alignment horizontal="center" vertical="center"/>
    </xf>
    <xf numFmtId="0" fontId="8" fillId="0" borderId="33" xfId="0" applyFont="1" applyBorder="1" applyAlignment="1">
      <alignment horizontal="center" vertical="center" shrinkToFit="1"/>
    </xf>
    <xf numFmtId="0" fontId="11" fillId="0" borderId="34" xfId="0" applyFont="1" applyBorder="1" applyAlignment="1">
      <alignment horizontal="center" vertical="center" shrinkToFit="1"/>
    </xf>
    <xf numFmtId="0" fontId="11" fillId="0" borderId="35" xfId="0" applyFont="1" applyBorder="1" applyAlignment="1">
      <alignment horizontal="center" vertical="center" shrinkToFit="1"/>
    </xf>
    <xf numFmtId="0" fontId="16" fillId="0" borderId="30" xfId="0" applyFont="1" applyBorder="1" applyAlignment="1">
      <alignment horizontal="center" vertical="center" wrapText="1" shrinkToFit="1"/>
    </xf>
    <xf numFmtId="0" fontId="16" fillId="0" borderId="31" xfId="0" applyFont="1" applyBorder="1" applyAlignment="1">
      <alignment horizontal="center" vertical="center" wrapText="1" shrinkToFit="1"/>
    </xf>
    <xf numFmtId="0" fontId="16" fillId="0" borderId="32" xfId="0" applyFont="1" applyBorder="1" applyAlignment="1">
      <alignment horizontal="center" vertical="center" wrapText="1" shrinkToFit="1"/>
    </xf>
    <xf numFmtId="49" fontId="8" fillId="0" borderId="33" xfId="0" applyNumberFormat="1" applyFont="1" applyBorder="1" applyAlignment="1">
      <alignment horizontal="center" vertical="center" shrinkToFit="1"/>
    </xf>
    <xf numFmtId="49" fontId="15" fillId="0" borderId="34" xfId="0" applyNumberFormat="1" applyFont="1" applyBorder="1" applyAlignment="1">
      <alignment horizontal="center" vertical="center" shrinkToFit="1"/>
    </xf>
    <xf numFmtId="0" fontId="17" fillId="0" borderId="34" xfId="0" applyFont="1" applyBorder="1" applyAlignment="1">
      <alignment horizontal="center" vertical="center" shrinkToFit="1"/>
    </xf>
    <xf numFmtId="49" fontId="3" fillId="0" borderId="34" xfId="0" applyNumberFormat="1" applyFont="1" applyBorder="1" applyAlignment="1">
      <alignment horizontal="center" vertical="center"/>
    </xf>
    <xf numFmtId="0" fontId="18" fillId="0" borderId="1" xfId="0" applyFont="1" applyBorder="1" applyAlignment="1">
      <alignment horizontal="center" vertical="center" shrinkToFit="1"/>
    </xf>
    <xf numFmtId="0" fontId="18" fillId="0" borderId="2" xfId="0" applyFont="1" applyBorder="1" applyAlignment="1">
      <alignment horizontal="center" vertical="center" shrinkToFit="1"/>
    </xf>
    <xf numFmtId="0" fontId="18"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4" xfId="0" applyFont="1" applyBorder="1" applyAlignment="1">
      <alignment horizontal="center" vertical="center" shrinkToFit="1"/>
    </xf>
    <xf numFmtId="0" fontId="18" fillId="0" borderId="37" xfId="0" applyFont="1" applyBorder="1" applyAlignment="1">
      <alignment horizontal="center" vertical="center" shrinkToFit="1"/>
    </xf>
    <xf numFmtId="0" fontId="2" fillId="0" borderId="38" xfId="0" applyFont="1" applyBorder="1" applyAlignment="1">
      <alignment horizontal="center" vertical="center" shrinkToFit="1"/>
    </xf>
    <xf numFmtId="0" fontId="19" fillId="0" borderId="2" xfId="0" applyFont="1" applyBorder="1" applyAlignment="1">
      <alignment horizontal="center" vertical="center"/>
    </xf>
    <xf numFmtId="0" fontId="0" fillId="0" borderId="2" xfId="0" applyBorder="1">
      <alignment vertical="center"/>
    </xf>
    <xf numFmtId="0" fontId="0" fillId="0" borderId="4" xfId="0" applyBorder="1">
      <alignment vertical="center"/>
    </xf>
    <xf numFmtId="0" fontId="18" fillId="0" borderId="2" xfId="0" applyFont="1" applyBorder="1" applyAlignment="1">
      <alignment horizontal="center" vertical="center"/>
    </xf>
    <xf numFmtId="0" fontId="18" fillId="0" borderId="5" xfId="0" applyFont="1" applyBorder="1" applyAlignment="1">
      <alignment horizontal="center" vertical="center"/>
    </xf>
    <xf numFmtId="0" fontId="18" fillId="0" borderId="3" xfId="0" applyFont="1" applyBorder="1" applyAlignment="1">
      <alignment horizontal="center" vertical="center"/>
    </xf>
    <xf numFmtId="0" fontId="18" fillId="0" borderId="5" xfId="0" applyFont="1" applyBorder="1" applyAlignment="1">
      <alignment horizontal="center" vertical="center" shrinkToFit="1"/>
    </xf>
    <xf numFmtId="0" fontId="18" fillId="0" borderId="4" xfId="0" applyFont="1" applyBorder="1" applyAlignment="1">
      <alignment horizontal="center" vertical="center" shrinkToFit="1"/>
    </xf>
    <xf numFmtId="0" fontId="9" fillId="0" borderId="30" xfId="0" applyFont="1" applyBorder="1" applyAlignment="1">
      <alignment horizontal="left" vertical="center" wrapText="1" indent="1" shrinkToFit="1"/>
    </xf>
    <xf numFmtId="0" fontId="9" fillId="0" borderId="31" xfId="0" applyFont="1" applyBorder="1" applyAlignment="1">
      <alignment horizontal="left" vertical="center" wrapText="1" indent="1" shrinkToFit="1"/>
    </xf>
    <xf numFmtId="176" fontId="9" fillId="0" borderId="5" xfId="0" applyNumberFormat="1" applyFont="1" applyBorder="1">
      <alignment vertical="center"/>
    </xf>
    <xf numFmtId="176" fontId="9" fillId="0" borderId="2" xfId="0" applyNumberFormat="1" applyFont="1" applyBorder="1">
      <alignment vertical="center"/>
    </xf>
    <xf numFmtId="176" fontId="9" fillId="0" borderId="3" xfId="0" applyNumberFormat="1" applyFont="1" applyBorder="1">
      <alignment vertical="center"/>
    </xf>
    <xf numFmtId="38" fontId="9" fillId="0" borderId="5" xfId="0" applyNumberFormat="1" applyFont="1" applyBorder="1" applyAlignment="1">
      <alignment horizontal="left" vertical="center" wrapText="1" indent="1"/>
    </xf>
    <xf numFmtId="38" fontId="9" fillId="0" borderId="2" xfId="0" applyNumberFormat="1" applyFont="1" applyBorder="1" applyAlignment="1">
      <alignment horizontal="left" vertical="center" wrapText="1" indent="1"/>
    </xf>
    <xf numFmtId="38" fontId="9" fillId="0" borderId="4" xfId="0" applyNumberFormat="1" applyFont="1" applyBorder="1" applyAlignment="1">
      <alignment horizontal="left" vertical="center" wrapText="1" indent="1"/>
    </xf>
    <xf numFmtId="0" fontId="18" fillId="0" borderId="4" xfId="0" applyFont="1" applyBorder="1" applyAlignment="1">
      <alignment horizontal="center" vertical="center"/>
    </xf>
    <xf numFmtId="0" fontId="26" fillId="0" borderId="14" xfId="0" applyFont="1" applyBorder="1" applyAlignment="1">
      <alignment horizontal="left" vertical="top" wrapText="1"/>
    </xf>
    <xf numFmtId="0" fontId="27" fillId="0" borderId="12" xfId="0" applyFont="1" applyBorder="1" applyAlignment="1">
      <alignment horizontal="left" vertical="top" wrapText="1"/>
    </xf>
    <xf numFmtId="0" fontId="0" fillId="0" borderId="12" xfId="0" applyBorder="1" applyAlignment="1">
      <alignment vertical="center" wrapText="1"/>
    </xf>
    <xf numFmtId="0" fontId="0" fillId="0" borderId="13" xfId="0" applyBorder="1" applyAlignment="1">
      <alignment vertical="center" wrapText="1"/>
    </xf>
    <xf numFmtId="0" fontId="27" fillId="0" borderId="21" xfId="0" applyFont="1" applyBorder="1" applyAlignment="1">
      <alignment horizontal="left" vertical="top" wrapText="1"/>
    </xf>
    <xf numFmtId="0" fontId="27" fillId="0" borderId="0" xfId="0" applyFont="1" applyAlignment="1">
      <alignment horizontal="left" vertical="top" wrapText="1"/>
    </xf>
    <xf numFmtId="0" fontId="0" fillId="0" borderId="0" xfId="0" applyAlignment="1">
      <alignment vertical="center" wrapText="1"/>
    </xf>
    <xf numFmtId="0" fontId="0" fillId="0" borderId="20" xfId="0" applyBorder="1" applyAlignment="1">
      <alignment vertical="center" wrapText="1"/>
    </xf>
    <xf numFmtId="0" fontId="27" fillId="0" borderId="9" xfId="0" applyFont="1" applyBorder="1" applyAlignment="1">
      <alignment horizontal="left" vertical="top" wrapText="1"/>
    </xf>
    <xf numFmtId="0" fontId="27" fillId="0" borderId="7" xfId="0" applyFont="1" applyBorder="1" applyAlignment="1">
      <alignment horizontal="left" vertical="top" wrapText="1"/>
    </xf>
    <xf numFmtId="0" fontId="0" fillId="0" borderId="7" xfId="0" applyBorder="1" applyAlignment="1">
      <alignment vertical="center" wrapText="1"/>
    </xf>
    <xf numFmtId="0" fontId="0" fillId="0" borderId="8" xfId="0" applyBorder="1" applyAlignment="1">
      <alignment vertical="center" wrapText="1"/>
    </xf>
    <xf numFmtId="0" fontId="0" fillId="0" borderId="14" xfId="0" applyBorder="1" applyAlignment="1">
      <alignment horizontal="left" vertical="top"/>
    </xf>
    <xf numFmtId="0" fontId="0" fillId="0" borderId="12" xfId="0" applyBorder="1">
      <alignment vertical="center"/>
    </xf>
    <xf numFmtId="0" fontId="0" fillId="0" borderId="13" xfId="0" applyBorder="1">
      <alignment vertical="center"/>
    </xf>
    <xf numFmtId="0" fontId="0" fillId="0" borderId="21" xfId="0" applyBorder="1">
      <alignment vertical="center"/>
    </xf>
    <xf numFmtId="0" fontId="0" fillId="0" borderId="0" xfId="0">
      <alignment vertical="center"/>
    </xf>
    <xf numFmtId="0" fontId="0" fillId="0" borderId="20" xfId="0" applyBorder="1">
      <alignment vertical="center"/>
    </xf>
    <xf numFmtId="0" fontId="0" fillId="0" borderId="9" xfId="0" applyBorder="1">
      <alignment vertical="center"/>
    </xf>
    <xf numFmtId="0" fontId="0" fillId="0" borderId="7" xfId="0" applyBorder="1">
      <alignment vertical="center"/>
    </xf>
    <xf numFmtId="0" fontId="0" fillId="0" borderId="8" xfId="0" applyBorder="1">
      <alignment vertical="center"/>
    </xf>
    <xf numFmtId="0" fontId="18" fillId="0" borderId="37" xfId="0" applyFont="1" applyBorder="1" applyAlignment="1">
      <alignment horizontal="center" vertical="center" wrapText="1"/>
    </xf>
    <xf numFmtId="0" fontId="2" fillId="0" borderId="38" xfId="0" applyFont="1" applyBorder="1" applyAlignment="1">
      <alignment horizontal="center" vertical="center" wrapText="1"/>
    </xf>
    <xf numFmtId="0" fontId="2" fillId="0" borderId="5" xfId="0" applyFont="1" applyBorder="1" applyAlignment="1">
      <alignment horizontal="center" vertical="center" wrapText="1"/>
    </xf>
    <xf numFmtId="176" fontId="9" fillId="0" borderId="1" xfId="0" applyNumberFormat="1" applyFont="1" applyBorder="1">
      <alignment vertical="center"/>
    </xf>
    <xf numFmtId="176" fontId="9" fillId="0" borderId="4" xfId="0" applyNumberFormat="1" applyFont="1" applyBorder="1">
      <alignment vertical="center"/>
    </xf>
    <xf numFmtId="0" fontId="18" fillId="0" borderId="42" xfId="0" applyFont="1" applyBorder="1" applyAlignment="1">
      <alignment horizontal="center" vertical="center" wrapText="1"/>
    </xf>
    <xf numFmtId="0" fontId="2" fillId="0" borderId="40" xfId="0" applyFont="1" applyBorder="1" applyAlignment="1">
      <alignment horizontal="center" vertical="center" wrapText="1"/>
    </xf>
    <xf numFmtId="0" fontId="2" fillId="0" borderId="43" xfId="0" applyFont="1" applyBorder="1" applyAlignment="1">
      <alignment horizontal="center" vertical="center" wrapText="1"/>
    </xf>
    <xf numFmtId="176" fontId="9" fillId="0" borderId="30" xfId="0" applyNumberFormat="1" applyFont="1" applyBorder="1">
      <alignment vertical="center"/>
    </xf>
    <xf numFmtId="176" fontId="9" fillId="0" borderId="31" xfId="0" applyNumberFormat="1" applyFont="1" applyBorder="1">
      <alignment vertical="center"/>
    </xf>
    <xf numFmtId="176" fontId="9" fillId="0" borderId="32" xfId="0" applyNumberFormat="1" applyFont="1" applyBorder="1">
      <alignment vertical="center"/>
    </xf>
    <xf numFmtId="176" fontId="9" fillId="0" borderId="43" xfId="0" applyNumberFormat="1" applyFont="1" applyBorder="1">
      <alignment vertical="center"/>
    </xf>
    <xf numFmtId="176" fontId="9" fillId="0" borderId="44" xfId="0" applyNumberFormat="1" applyFont="1" applyBorder="1">
      <alignment vertical="center"/>
    </xf>
    <xf numFmtId="49" fontId="31" fillId="0" borderId="1" xfId="2" applyNumberFormat="1" applyFont="1" applyBorder="1" applyAlignment="1">
      <alignment horizontal="left" vertical="center" shrinkToFit="1"/>
    </xf>
    <xf numFmtId="49" fontId="31" fillId="0" borderId="4" xfId="2" applyNumberFormat="1" applyFont="1" applyBorder="1" applyAlignment="1">
      <alignment horizontal="left" vertical="center" shrinkToFit="1"/>
    </xf>
    <xf numFmtId="0" fontId="32" fillId="2" borderId="0" xfId="2" applyFont="1" applyFill="1">
      <alignment vertical="center"/>
    </xf>
    <xf numFmtId="49" fontId="31" fillId="0" borderId="7" xfId="2" applyNumberFormat="1" applyFont="1" applyBorder="1" applyAlignment="1">
      <alignment vertical="center" shrinkToFit="1"/>
    </xf>
    <xf numFmtId="49" fontId="33" fillId="0" borderId="39" xfId="2" applyNumberFormat="1" applyFont="1" applyBorder="1" applyAlignment="1">
      <alignment vertical="center" shrinkToFit="1"/>
    </xf>
    <xf numFmtId="49" fontId="31" fillId="0" borderId="16" xfId="2" applyNumberFormat="1" applyFont="1" applyBorder="1" applyAlignment="1">
      <alignment vertical="center" shrinkToFit="1"/>
    </xf>
    <xf numFmtId="177" fontId="33" fillId="0" borderId="54" xfId="2" applyNumberFormat="1" applyFont="1" applyBorder="1" applyAlignment="1">
      <alignment horizontal="center" vertical="center"/>
    </xf>
    <xf numFmtId="177" fontId="33" fillId="0" borderId="29" xfId="2" applyNumberFormat="1" applyFont="1" applyBorder="1" applyAlignment="1">
      <alignment horizontal="center" vertical="center"/>
    </xf>
    <xf numFmtId="0" fontId="37" fillId="2" borderId="0" xfId="2" applyFont="1" applyFill="1" applyAlignment="1">
      <alignment horizontal="center" vertical="center"/>
    </xf>
    <xf numFmtId="0" fontId="29" fillId="3" borderId="46" xfId="2" applyFont="1" applyFill="1" applyBorder="1" applyAlignment="1">
      <alignment horizontal="center" vertical="center"/>
    </xf>
    <xf numFmtId="0" fontId="29" fillId="3" borderId="57" xfId="2" applyFont="1" applyFill="1" applyBorder="1" applyAlignment="1">
      <alignment horizontal="center" vertical="center"/>
    </xf>
    <xf numFmtId="0" fontId="33" fillId="2" borderId="1" xfId="2" applyFont="1" applyFill="1" applyBorder="1" applyAlignment="1">
      <alignment horizontal="center" vertical="center" shrinkToFit="1"/>
    </xf>
    <xf numFmtId="0" fontId="33" fillId="2" borderId="2" xfId="2" applyFont="1" applyFill="1" applyBorder="1" applyAlignment="1">
      <alignment horizontal="center" vertical="center" shrinkToFit="1"/>
    </xf>
    <xf numFmtId="0" fontId="33" fillId="2" borderId="3" xfId="2" applyFont="1" applyFill="1" applyBorder="1" applyAlignment="1">
      <alignment horizontal="center" vertical="center" shrinkToFit="1"/>
    </xf>
    <xf numFmtId="0" fontId="36" fillId="2" borderId="46" xfId="2" applyFont="1" applyFill="1" applyBorder="1" applyAlignment="1">
      <alignment horizontal="center" vertical="center" textRotation="255"/>
    </xf>
    <xf numFmtId="0" fontId="36" fillId="2" borderId="67" xfId="2" applyFont="1" applyFill="1" applyBorder="1" applyAlignment="1">
      <alignment horizontal="center" vertical="center" textRotation="255"/>
    </xf>
    <xf numFmtId="0" fontId="36" fillId="2" borderId="57" xfId="2" applyFont="1" applyFill="1" applyBorder="1" applyAlignment="1">
      <alignment horizontal="center" vertical="center" textRotation="255"/>
    </xf>
    <xf numFmtId="0" fontId="33" fillId="2" borderId="23" xfId="2" applyFont="1" applyFill="1" applyBorder="1" applyAlignment="1">
      <alignment horizontal="center" vertical="center"/>
    </xf>
    <xf numFmtId="0" fontId="33" fillId="2" borderId="24" xfId="2" applyFont="1" applyFill="1" applyBorder="1" applyAlignment="1">
      <alignment horizontal="center" vertical="center"/>
    </xf>
    <xf numFmtId="0" fontId="33" fillId="2" borderId="66" xfId="2" applyFont="1" applyFill="1" applyBorder="1" applyAlignment="1">
      <alignment horizontal="center" vertical="center"/>
    </xf>
    <xf numFmtId="0" fontId="33" fillId="2" borderId="19" xfId="2" applyFont="1" applyFill="1" applyBorder="1" applyAlignment="1">
      <alignment horizontal="center" vertical="center"/>
    </xf>
    <xf numFmtId="0" fontId="33" fillId="2" borderId="0" xfId="2" applyFont="1" applyFill="1" applyAlignment="1">
      <alignment horizontal="center" vertical="center"/>
    </xf>
    <xf numFmtId="0" fontId="33" fillId="2" borderId="41" xfId="2" applyFont="1" applyFill="1" applyBorder="1" applyAlignment="1">
      <alignment horizontal="center" vertical="center"/>
    </xf>
    <xf numFmtId="0" fontId="33" fillId="2" borderId="30" xfId="2" applyFont="1" applyFill="1" applyBorder="1" applyAlignment="1">
      <alignment horizontal="center" vertical="center"/>
    </xf>
    <xf numFmtId="0" fontId="33" fillId="2" borderId="31" xfId="2" applyFont="1" applyFill="1" applyBorder="1" applyAlignment="1">
      <alignment horizontal="center" vertical="center"/>
    </xf>
    <xf numFmtId="0" fontId="33" fillId="2" borderId="44" xfId="2" applyFont="1" applyFill="1" applyBorder="1" applyAlignment="1">
      <alignment horizontal="center" vertical="center"/>
    </xf>
    <xf numFmtId="3" fontId="33" fillId="2" borderId="39" xfId="2" applyNumberFormat="1" applyFont="1" applyFill="1" applyBorder="1" applyAlignment="1">
      <alignment horizontal="left" vertical="center" indent="2" shrinkToFit="1"/>
    </xf>
    <xf numFmtId="0" fontId="29" fillId="2" borderId="48" xfId="2" applyFont="1" applyFill="1" applyBorder="1" applyAlignment="1">
      <alignment horizontal="center" vertical="center"/>
    </xf>
    <xf numFmtId="0" fontId="29" fillId="2" borderId="52" xfId="2" applyFont="1" applyFill="1" applyBorder="1" applyAlignment="1">
      <alignment horizontal="center" vertical="center"/>
    </xf>
    <xf numFmtId="0" fontId="29" fillId="2" borderId="55" xfId="2" applyFont="1" applyFill="1" applyBorder="1" applyAlignment="1">
      <alignment horizontal="center" vertical="center"/>
    </xf>
    <xf numFmtId="0" fontId="29" fillId="2" borderId="49" xfId="2" applyFont="1" applyFill="1" applyBorder="1" applyAlignment="1">
      <alignment horizontal="center" vertical="center"/>
    </xf>
    <xf numFmtId="0" fontId="29" fillId="2" borderId="21" xfId="2" applyFont="1" applyFill="1" applyBorder="1" applyAlignment="1">
      <alignment horizontal="center" vertical="center"/>
    </xf>
    <xf numFmtId="0" fontId="29" fillId="2" borderId="43" xfId="2" applyFont="1" applyFill="1" applyBorder="1" applyAlignment="1">
      <alignment horizontal="center" vertical="center"/>
    </xf>
    <xf numFmtId="0" fontId="34" fillId="2" borderId="50" xfId="2" applyFont="1" applyFill="1" applyBorder="1" applyAlignment="1">
      <alignment horizontal="center" vertical="center" wrapText="1"/>
    </xf>
    <xf numFmtId="0" fontId="34" fillId="2" borderId="53" xfId="2" applyFont="1" applyFill="1" applyBorder="1" applyAlignment="1">
      <alignment horizontal="center" vertical="center" wrapText="1"/>
    </xf>
    <xf numFmtId="0" fontId="34" fillId="2" borderId="40" xfId="2" applyFont="1" applyFill="1" applyBorder="1" applyAlignment="1">
      <alignment horizontal="center" vertical="center" wrapText="1"/>
    </xf>
    <xf numFmtId="3" fontId="29" fillId="2" borderId="51" xfId="2" applyNumberFormat="1" applyFont="1" applyFill="1" applyBorder="1" applyAlignment="1">
      <alignment horizontal="center" vertical="center"/>
    </xf>
    <xf numFmtId="3" fontId="29" fillId="2" borderId="26" xfId="2" applyNumberFormat="1" applyFont="1" applyFill="1" applyBorder="1" applyAlignment="1">
      <alignment horizontal="center" vertical="center"/>
    </xf>
    <xf numFmtId="3" fontId="29" fillId="2" borderId="47" xfId="2" applyNumberFormat="1" applyFont="1" applyFill="1" applyBorder="1" applyAlignment="1">
      <alignment horizontal="center" vertical="center"/>
    </xf>
    <xf numFmtId="3" fontId="29" fillId="2" borderId="15" xfId="2" applyNumberFormat="1" applyFont="1" applyFill="1" applyBorder="1" applyAlignment="1">
      <alignment horizontal="center" vertical="center"/>
    </xf>
    <xf numFmtId="0" fontId="29" fillId="2" borderId="1" xfId="2" applyFont="1" applyFill="1" applyBorder="1" applyAlignment="1">
      <alignment horizontal="center" vertical="center"/>
    </xf>
    <xf numFmtId="0" fontId="29" fillId="2" borderId="2" xfId="2" applyFont="1" applyFill="1" applyBorder="1" applyAlignment="1">
      <alignment horizontal="center" vertical="center"/>
    </xf>
    <xf numFmtId="0" fontId="29" fillId="2" borderId="4" xfId="2" applyFont="1" applyFill="1" applyBorder="1" applyAlignment="1">
      <alignment horizontal="center" vertical="center"/>
    </xf>
    <xf numFmtId="177" fontId="33" fillId="4" borderId="48" xfId="2" applyNumberFormat="1" applyFont="1" applyFill="1" applyBorder="1" applyAlignment="1">
      <alignment horizontal="center" vertical="center"/>
    </xf>
    <xf numFmtId="177" fontId="33" fillId="4" borderId="68" xfId="2" applyNumberFormat="1" applyFont="1" applyFill="1" applyBorder="1" applyAlignment="1">
      <alignment horizontal="center" vertical="center"/>
    </xf>
    <xf numFmtId="0" fontId="31" fillId="4" borderId="1" xfId="2" applyFont="1" applyFill="1" applyBorder="1" applyAlignment="1">
      <alignment horizontal="left" vertical="center" shrinkToFit="1"/>
    </xf>
    <xf numFmtId="0" fontId="24" fillId="0" borderId="4" xfId="2" applyBorder="1" applyAlignment="1">
      <alignment horizontal="left" vertical="center" shrinkToFit="1"/>
    </xf>
    <xf numFmtId="0" fontId="31" fillId="4" borderId="7" xfId="2" applyFont="1" applyFill="1" applyBorder="1" applyAlignment="1">
      <alignment vertical="center" shrinkToFit="1"/>
    </xf>
    <xf numFmtId="0" fontId="33" fillId="4" borderId="1" xfId="2" applyFont="1" applyFill="1" applyBorder="1" applyAlignment="1">
      <alignment vertical="center" shrinkToFit="1"/>
    </xf>
    <xf numFmtId="0" fontId="24" fillId="0" borderId="2" xfId="2" applyBorder="1" applyAlignment="1">
      <alignment vertical="center" shrinkToFit="1"/>
    </xf>
    <xf numFmtId="0" fontId="24" fillId="0" borderId="4" xfId="2" applyBorder="1" applyAlignment="1">
      <alignment vertical="center" shrinkToFit="1"/>
    </xf>
    <xf numFmtId="0" fontId="31" fillId="4" borderId="16" xfId="2" applyFont="1" applyFill="1" applyBorder="1" applyAlignment="1">
      <alignment vertical="center" shrinkToFit="1"/>
    </xf>
    <xf numFmtId="0" fontId="33" fillId="2" borderId="23" xfId="2" applyFont="1" applyFill="1" applyBorder="1" applyAlignment="1">
      <alignment horizontal="center" vertical="center" shrinkToFit="1"/>
    </xf>
    <xf numFmtId="0" fontId="33" fillId="2" borderId="24" xfId="2" applyFont="1" applyFill="1" applyBorder="1" applyAlignment="1">
      <alignment horizontal="center" vertical="center" shrinkToFit="1"/>
    </xf>
    <xf numFmtId="0" fontId="33" fillId="2" borderId="66" xfId="2" applyFont="1" applyFill="1" applyBorder="1" applyAlignment="1">
      <alignment horizontal="center" vertical="center" shrinkToFit="1"/>
    </xf>
    <xf numFmtId="0" fontId="33" fillId="2" borderId="19" xfId="2" applyFont="1" applyFill="1" applyBorder="1" applyAlignment="1">
      <alignment horizontal="center" vertical="center" shrinkToFit="1"/>
    </xf>
    <xf numFmtId="0" fontId="33" fillId="2" borderId="0" xfId="2" applyFont="1" applyFill="1" applyAlignment="1">
      <alignment horizontal="center" vertical="center" shrinkToFit="1"/>
    </xf>
    <xf numFmtId="0" fontId="33" fillId="2" borderId="41" xfId="2" applyFont="1" applyFill="1" applyBorder="1" applyAlignment="1">
      <alignment horizontal="center" vertical="center" shrinkToFit="1"/>
    </xf>
    <xf numFmtId="0" fontId="33" fillId="2" borderId="30" xfId="2" applyFont="1" applyFill="1" applyBorder="1" applyAlignment="1">
      <alignment horizontal="center" vertical="center" shrinkToFit="1"/>
    </xf>
    <xf numFmtId="0" fontId="33" fillId="2" borderId="31" xfId="2" applyFont="1" applyFill="1" applyBorder="1" applyAlignment="1">
      <alignment horizontal="center" vertical="center" shrinkToFit="1"/>
    </xf>
    <xf numFmtId="0" fontId="33" fillId="2" borderId="44" xfId="2" applyFont="1" applyFill="1" applyBorder="1" applyAlignment="1">
      <alignment horizontal="center" vertical="center" shrinkToFit="1"/>
    </xf>
    <xf numFmtId="0" fontId="29" fillId="0" borderId="1" xfId="2" applyFont="1" applyBorder="1" applyAlignment="1">
      <alignment horizontal="right" vertical="center" shrinkToFit="1"/>
    </xf>
    <xf numFmtId="0" fontId="29" fillId="0" borderId="3" xfId="2" applyFont="1" applyBorder="1" applyAlignment="1">
      <alignment horizontal="right" vertical="center" shrinkToFit="1"/>
    </xf>
    <xf numFmtId="0" fontId="37" fillId="2" borderId="23" xfId="2" applyFont="1" applyFill="1" applyBorder="1" applyAlignment="1">
      <alignment horizontal="center"/>
    </xf>
    <xf numFmtId="0" fontId="37" fillId="2" borderId="24" xfId="2" applyFont="1" applyFill="1" applyBorder="1" applyAlignment="1">
      <alignment horizontal="center"/>
    </xf>
    <xf numFmtId="0" fontId="37" fillId="2" borderId="24" xfId="2" applyFont="1" applyFill="1" applyBorder="1" applyAlignment="1">
      <alignment horizontal="center" vertical="center"/>
    </xf>
    <xf numFmtId="0" fontId="33" fillId="2" borderId="0" xfId="2" applyFont="1" applyFill="1">
      <alignment vertical="center"/>
    </xf>
    <xf numFmtId="176" fontId="9" fillId="0" borderId="1" xfId="0" applyNumberFormat="1" applyFont="1" applyBorder="1" applyProtection="1">
      <alignment vertical="center"/>
      <protection locked="0"/>
    </xf>
    <xf numFmtId="176" fontId="9" fillId="0" borderId="2" xfId="0" applyNumberFormat="1" applyFont="1" applyBorder="1" applyProtection="1">
      <alignment vertical="center"/>
      <protection locked="0"/>
    </xf>
    <xf numFmtId="176" fontId="9" fillId="0" borderId="3" xfId="0" applyNumberFormat="1" applyFont="1" applyBorder="1" applyProtection="1">
      <alignment vertical="center"/>
      <protection locked="0"/>
    </xf>
    <xf numFmtId="176" fontId="9" fillId="0" borderId="5" xfId="0" applyNumberFormat="1" applyFont="1" applyBorder="1" applyProtection="1">
      <alignment vertical="center"/>
      <protection locked="0"/>
    </xf>
    <xf numFmtId="176" fontId="9" fillId="0" borderId="30" xfId="0" applyNumberFormat="1" applyFont="1" applyBorder="1" applyProtection="1">
      <alignment vertical="center"/>
      <protection locked="0"/>
    </xf>
    <xf numFmtId="176" fontId="9" fillId="0" borderId="31" xfId="0" applyNumberFormat="1" applyFont="1" applyBorder="1" applyProtection="1">
      <alignment vertical="center"/>
      <protection locked="0"/>
    </xf>
    <xf numFmtId="176" fontId="9" fillId="0" borderId="32" xfId="0" applyNumberFormat="1" applyFont="1" applyBorder="1" applyProtection="1">
      <alignment vertical="center"/>
      <protection locked="0"/>
    </xf>
    <xf numFmtId="176" fontId="9" fillId="0" borderId="43" xfId="0" applyNumberFormat="1" applyFont="1" applyBorder="1" applyProtection="1">
      <alignment vertical="center"/>
      <protection locked="0"/>
    </xf>
    <xf numFmtId="0" fontId="9" fillId="0" borderId="5" xfId="0" applyFont="1" applyBorder="1" applyAlignment="1" applyProtection="1">
      <alignment horizontal="center" vertical="center" shrinkToFit="1"/>
      <protection locked="0"/>
    </xf>
    <xf numFmtId="0" fontId="9" fillId="0" borderId="2" xfId="0" applyFont="1" applyBorder="1" applyAlignment="1" applyProtection="1">
      <alignment horizontal="center" vertical="center" shrinkToFit="1"/>
      <protection locked="0"/>
    </xf>
    <xf numFmtId="0" fontId="9" fillId="0" borderId="4" xfId="0" applyFont="1" applyBorder="1" applyAlignment="1" applyProtection="1">
      <alignment horizontal="center" vertical="center" shrinkToFit="1"/>
      <protection locked="0"/>
    </xf>
    <xf numFmtId="38" fontId="9" fillId="0" borderId="5" xfId="0" applyNumberFormat="1" applyFont="1" applyBorder="1" applyAlignment="1" applyProtection="1">
      <alignment horizontal="left" vertical="center" wrapText="1" indent="1"/>
      <protection locked="0"/>
    </xf>
    <xf numFmtId="38" fontId="9" fillId="0" borderId="2" xfId="0" applyNumberFormat="1" applyFont="1" applyBorder="1" applyAlignment="1" applyProtection="1">
      <alignment horizontal="left" vertical="center" wrapText="1" indent="1"/>
      <protection locked="0"/>
    </xf>
    <xf numFmtId="38" fontId="9" fillId="0" borderId="4" xfId="0" applyNumberFormat="1" applyFont="1" applyBorder="1" applyAlignment="1" applyProtection="1">
      <alignment horizontal="left" vertical="center" wrapText="1" indent="1"/>
      <protection locked="0"/>
    </xf>
    <xf numFmtId="0" fontId="9" fillId="0" borderId="30" xfId="0" applyFont="1" applyBorder="1" applyAlignment="1" applyProtection="1">
      <alignment horizontal="left" vertical="center" wrapText="1" indent="1" shrinkToFit="1"/>
      <protection locked="0"/>
    </xf>
    <xf numFmtId="0" fontId="9" fillId="0" borderId="31" xfId="0" applyFont="1" applyBorder="1" applyAlignment="1" applyProtection="1">
      <alignment horizontal="left" vertical="center" wrapText="1" indent="1" shrinkToFit="1"/>
      <protection locked="0"/>
    </xf>
    <xf numFmtId="49" fontId="15" fillId="0" borderId="34" xfId="0" applyNumberFormat="1" applyFont="1" applyBorder="1" applyAlignment="1" applyProtection="1">
      <alignment horizontal="center" vertical="center" shrinkToFit="1"/>
      <protection locked="0"/>
    </xf>
    <xf numFmtId="0" fontId="17" fillId="0" borderId="34" xfId="0" applyFont="1" applyBorder="1" applyAlignment="1" applyProtection="1">
      <alignment horizontal="center" vertical="center" shrinkToFit="1"/>
      <protection locked="0"/>
    </xf>
    <xf numFmtId="0" fontId="9" fillId="0" borderId="5" xfId="0" applyFont="1" applyBorder="1" applyAlignment="1" applyProtection="1">
      <alignment horizontal="left" vertical="center" indent="1" shrinkToFit="1"/>
      <protection locked="0"/>
    </xf>
    <xf numFmtId="0" fontId="19" fillId="0" borderId="2" xfId="0" applyFont="1" applyBorder="1" applyAlignment="1" applyProtection="1">
      <alignment horizontal="left" vertical="center" indent="1" shrinkToFit="1"/>
      <protection locked="0"/>
    </xf>
    <xf numFmtId="0" fontId="19" fillId="0" borderId="4" xfId="0" applyFont="1" applyBorder="1" applyAlignment="1" applyProtection="1">
      <alignment horizontal="left" vertical="center" indent="1" shrinkToFit="1"/>
      <protection locked="0"/>
    </xf>
    <xf numFmtId="49" fontId="9" fillId="0" borderId="26" xfId="0" applyNumberFormat="1" applyFont="1" applyBorder="1" applyAlignment="1" applyProtection="1">
      <alignment horizontal="left" vertical="center" indent="1" shrinkToFit="1"/>
      <protection locked="0"/>
    </xf>
    <xf numFmtId="0" fontId="19" fillId="0" borderId="27" xfId="0" applyFont="1" applyBorder="1" applyAlignment="1" applyProtection="1">
      <alignment horizontal="left" vertical="center" indent="1" shrinkToFit="1"/>
      <protection locked="0"/>
    </xf>
    <xf numFmtId="0" fontId="19" fillId="0" borderId="28" xfId="0" applyFont="1" applyBorder="1" applyAlignment="1" applyProtection="1">
      <alignment horizontal="left" vertical="center" indent="1" shrinkToFit="1"/>
      <protection locked="0"/>
    </xf>
    <xf numFmtId="0" fontId="19" fillId="0" borderId="29" xfId="0" applyFont="1" applyBorder="1" applyAlignment="1" applyProtection="1">
      <alignment horizontal="left" vertical="center" indent="1" shrinkToFit="1"/>
      <protection locked="0"/>
    </xf>
    <xf numFmtId="49" fontId="9" fillId="0" borderId="45" xfId="0" applyNumberFormat="1" applyFont="1" applyBorder="1" applyAlignment="1" applyProtection="1">
      <alignment horizontal="center" vertical="center" shrinkToFit="1"/>
      <protection locked="0"/>
    </xf>
    <xf numFmtId="49" fontId="9" fillId="0" borderId="9" xfId="0" applyNumberFormat="1" applyFont="1" applyBorder="1" applyAlignment="1" applyProtection="1">
      <alignment horizontal="left" vertical="center" indent="1"/>
      <protection locked="0"/>
    </xf>
    <xf numFmtId="0" fontId="9" fillId="0" borderId="7" xfId="0" applyFont="1" applyBorder="1" applyAlignment="1" applyProtection="1">
      <alignment horizontal="left" vertical="center" indent="1"/>
      <protection locked="0"/>
    </xf>
    <xf numFmtId="0" fontId="9" fillId="0" borderId="10" xfId="0" applyFont="1" applyBorder="1" applyAlignment="1" applyProtection="1">
      <alignment horizontal="left" vertical="center" indent="1"/>
      <protection locked="0"/>
    </xf>
    <xf numFmtId="49" fontId="9" fillId="0" borderId="14" xfId="0" applyNumberFormat="1" applyFont="1" applyBorder="1" applyAlignment="1" applyProtection="1">
      <alignment horizontal="left" vertical="center" wrapText="1" indent="1" shrinkToFit="1"/>
      <protection locked="0"/>
    </xf>
    <xf numFmtId="0" fontId="19" fillId="0" borderId="12" xfId="0" applyFont="1" applyBorder="1" applyAlignment="1" applyProtection="1">
      <alignment horizontal="left" vertical="center" wrapText="1" indent="1" shrinkToFit="1"/>
      <protection locked="0"/>
    </xf>
    <xf numFmtId="0" fontId="19" fillId="0" borderId="21" xfId="0" applyFont="1" applyBorder="1" applyAlignment="1" applyProtection="1">
      <alignment horizontal="left" vertical="center" wrapText="1" indent="1" shrinkToFit="1"/>
      <protection locked="0"/>
    </xf>
    <xf numFmtId="0" fontId="19" fillId="0" borderId="0" xfId="0" applyFont="1" applyAlignment="1" applyProtection="1">
      <alignment horizontal="left" vertical="center" wrapText="1" indent="1" shrinkToFit="1"/>
      <protection locked="0"/>
    </xf>
    <xf numFmtId="49" fontId="9" fillId="0" borderId="15" xfId="0" applyNumberFormat="1" applyFont="1" applyBorder="1" applyAlignment="1" applyProtection="1">
      <alignment horizontal="left" vertical="center" indent="1" shrinkToFit="1"/>
      <protection locked="0"/>
    </xf>
    <xf numFmtId="49" fontId="19" fillId="0" borderId="16" xfId="0" applyNumberFormat="1" applyFont="1" applyBorder="1" applyAlignment="1" applyProtection="1">
      <alignment horizontal="left" vertical="center" indent="1" shrinkToFit="1"/>
      <protection locked="0"/>
    </xf>
    <xf numFmtId="49" fontId="19" fillId="0" borderId="18" xfId="0" applyNumberFormat="1" applyFont="1" applyBorder="1" applyAlignment="1" applyProtection="1">
      <alignment horizontal="left" vertical="center" indent="1" shrinkToFit="1"/>
      <protection locked="0"/>
    </xf>
    <xf numFmtId="49" fontId="9" fillId="0" borderId="14" xfId="0" applyNumberFormat="1" applyFont="1" applyBorder="1" applyAlignment="1" applyProtection="1">
      <alignment horizontal="left" vertical="center" indent="1" shrinkToFit="1"/>
      <protection locked="0"/>
    </xf>
    <xf numFmtId="49" fontId="19" fillId="0" borderId="12" xfId="0" applyNumberFormat="1" applyFont="1" applyBorder="1" applyAlignment="1" applyProtection="1">
      <alignment horizontal="left" vertical="center" indent="1" shrinkToFit="1"/>
      <protection locked="0"/>
    </xf>
    <xf numFmtId="49" fontId="19" fillId="0" borderId="22" xfId="0" applyNumberFormat="1" applyFont="1" applyBorder="1" applyAlignment="1" applyProtection="1">
      <alignment horizontal="left" vertical="center" indent="1" shrinkToFit="1"/>
      <protection locked="0"/>
    </xf>
    <xf numFmtId="49" fontId="9" fillId="0" borderId="5" xfId="0" applyNumberFormat="1" applyFont="1" applyBorder="1" applyAlignment="1" applyProtection="1">
      <alignment horizontal="center" vertical="center"/>
      <protection locked="0"/>
    </xf>
    <xf numFmtId="0" fontId="19" fillId="0" borderId="4" xfId="0" applyFont="1" applyBorder="1" applyAlignment="1" applyProtection="1">
      <alignment horizontal="center" vertical="center"/>
      <protection locked="0"/>
    </xf>
    <xf numFmtId="0" fontId="19" fillId="0" borderId="3" xfId="0" applyFont="1" applyBorder="1" applyAlignment="1" applyProtection="1">
      <alignment horizontal="center" vertical="center"/>
      <protection locked="0"/>
    </xf>
    <xf numFmtId="0" fontId="9" fillId="0" borderId="2" xfId="0" applyFont="1" applyBorder="1" applyAlignment="1" applyProtection="1">
      <alignment horizontal="center" vertical="center"/>
      <protection locked="0"/>
    </xf>
    <xf numFmtId="0" fontId="10" fillId="0" borderId="0" xfId="0" applyFont="1" applyAlignment="1">
      <alignment horizontal="distributed" vertical="top"/>
    </xf>
    <xf numFmtId="180" fontId="0" fillId="0" borderId="2" xfId="0" applyNumberFormat="1" applyBorder="1" applyAlignment="1" applyProtection="1">
      <alignment horizontal="center" vertical="center"/>
      <protection locked="0"/>
    </xf>
    <xf numFmtId="180" fontId="0" fillId="0" borderId="4" xfId="0" applyNumberFormat="1" applyBorder="1" applyAlignment="1" applyProtection="1">
      <alignment horizontal="center" vertical="center"/>
      <protection locked="0"/>
    </xf>
    <xf numFmtId="49" fontId="31" fillId="0" borderId="1" xfId="2" applyNumberFormat="1" applyFont="1" applyBorder="1" applyAlignment="1" applyProtection="1">
      <alignment horizontal="left" vertical="center" shrinkToFit="1"/>
      <protection locked="0"/>
    </xf>
    <xf numFmtId="49" fontId="31" fillId="0" borderId="7" xfId="2" applyNumberFormat="1" applyFont="1" applyBorder="1" applyAlignment="1" applyProtection="1">
      <alignment vertical="center" shrinkToFit="1"/>
      <protection locked="0"/>
    </xf>
    <xf numFmtId="49" fontId="33" fillId="0" borderId="39" xfId="2" applyNumberFormat="1" applyFont="1" applyBorder="1" applyAlignment="1" applyProtection="1">
      <alignment vertical="center" shrinkToFit="1"/>
      <protection locked="0"/>
    </xf>
    <xf numFmtId="49" fontId="31" fillId="0" borderId="16" xfId="2" applyNumberFormat="1" applyFont="1" applyBorder="1" applyAlignment="1" applyProtection="1">
      <alignment vertical="center" shrinkToFit="1"/>
      <protection locked="0"/>
    </xf>
    <xf numFmtId="177" fontId="33" fillId="0" borderId="54" xfId="2" applyNumberFormat="1" applyFont="1" applyBorder="1" applyAlignment="1" applyProtection="1">
      <alignment horizontal="center" vertical="center"/>
      <protection locked="0"/>
    </xf>
    <xf numFmtId="177" fontId="33" fillId="0" borderId="29" xfId="2" applyNumberFormat="1" applyFont="1" applyBorder="1" applyAlignment="1" applyProtection="1">
      <alignment horizontal="center" vertical="center"/>
      <protection locked="0"/>
    </xf>
    <xf numFmtId="0" fontId="29" fillId="0" borderId="1" xfId="2" applyFont="1" applyBorder="1" applyAlignment="1" applyProtection="1">
      <alignment horizontal="right" vertical="center" shrinkToFit="1"/>
      <protection locked="0"/>
    </xf>
    <xf numFmtId="0" fontId="29" fillId="0" borderId="3" xfId="2" applyFont="1" applyBorder="1" applyAlignment="1" applyProtection="1">
      <alignment horizontal="right" vertical="center" shrinkToFit="1"/>
      <protection locked="0"/>
    </xf>
    <xf numFmtId="0" fontId="19" fillId="0" borderId="2" xfId="0" applyNumberFormat="1" applyFont="1" applyBorder="1" applyAlignment="1" applyProtection="1">
      <alignment horizontal="center" vertical="center"/>
      <protection locked="0"/>
    </xf>
    <xf numFmtId="0" fontId="0" fillId="0" borderId="2" xfId="0" applyNumberFormat="1" applyBorder="1" applyProtection="1">
      <alignment vertical="center"/>
      <protection locked="0"/>
    </xf>
    <xf numFmtId="0" fontId="0" fillId="0" borderId="4" xfId="0" applyNumberFormat="1" applyBorder="1" applyProtection="1">
      <alignment vertical="center"/>
      <protection locked="0"/>
    </xf>
    <xf numFmtId="0" fontId="9" fillId="0" borderId="0" xfId="0" applyFont="1" applyBorder="1" applyAlignment="1" applyProtection="1">
      <alignment horizontal="left" vertical="center" indent="1"/>
      <protection locked="0"/>
    </xf>
    <xf numFmtId="0" fontId="9" fillId="0" borderId="14" xfId="0" applyFont="1" applyBorder="1" applyAlignment="1">
      <alignment horizontal="center"/>
    </xf>
    <xf numFmtId="0" fontId="0" fillId="0" borderId="0" xfId="0" applyBorder="1" applyAlignment="1">
      <alignment horizontal="center"/>
    </xf>
    <xf numFmtId="0" fontId="47" fillId="2" borderId="0" xfId="2" applyFont="1" applyFill="1" applyAlignment="1">
      <alignment horizontal="left" vertical="center" wrapText="1" indent="1"/>
    </xf>
  </cellXfs>
  <cellStyles count="4">
    <cellStyle name="桁区切り" xfId="1" builtinId="6"/>
    <cellStyle name="通貨 2" xfId="3" xr:uid="{1CA8ED27-0836-4D2C-977D-9CC584201B70}"/>
    <cellStyle name="標準" xfId="0" builtinId="0"/>
    <cellStyle name="標準 2" xfId="2" xr:uid="{AE961551-AD48-479D-AFC4-7821536278E0}"/>
  </cellStyles>
  <dxfs count="6">
    <dxf>
      <fill>
        <patternFill>
          <bgColor indexed="10"/>
        </patternFill>
      </fill>
    </dxf>
    <dxf>
      <fill>
        <patternFill>
          <bgColor indexed="10"/>
        </patternFill>
      </fill>
    </dxf>
    <dxf>
      <font>
        <condense val="0"/>
        <extend val="0"/>
        <color indexed="9"/>
      </font>
    </dxf>
    <dxf>
      <fill>
        <patternFill>
          <bgColor indexed="10"/>
        </patternFill>
      </fill>
    </dxf>
    <dxf>
      <fill>
        <patternFill>
          <bgColor indexed="10"/>
        </patternFill>
      </fill>
    </dxf>
    <dxf>
      <font>
        <condense val="0"/>
        <extend val="0"/>
        <color indexed="9"/>
      </font>
    </dxf>
  </dxfs>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99</xdr:col>
      <xdr:colOff>32809</xdr:colOff>
      <xdr:row>0</xdr:row>
      <xdr:rowOff>0</xdr:rowOff>
    </xdr:from>
    <xdr:to>
      <xdr:col>122</xdr:col>
      <xdr:colOff>2059</xdr:colOff>
      <xdr:row>0</xdr:row>
      <xdr:rowOff>177804</xdr:rowOff>
    </xdr:to>
    <xdr:sp macro="" textlink="">
      <xdr:nvSpPr>
        <xdr:cNvPr id="13" name="四角形吹き出し 1">
          <a:extLst>
            <a:ext uri="{FF2B5EF4-FFF2-40B4-BE49-F238E27FC236}">
              <a16:creationId xmlns:a16="http://schemas.microsoft.com/office/drawing/2014/main" id="{8267CDA5-5A33-4B52-9859-6A62562DDC14}"/>
            </a:ext>
          </a:extLst>
        </xdr:cNvPr>
        <xdr:cNvSpPr>
          <a:spLocks noChangeArrowheads="1"/>
        </xdr:cNvSpPr>
      </xdr:nvSpPr>
      <xdr:spPr bwMode="auto">
        <a:xfrm>
          <a:off x="9462559" y="0"/>
          <a:ext cx="2160000" cy="177804"/>
        </a:xfrm>
        <a:prstGeom prst="wedgeRectCallout">
          <a:avLst>
            <a:gd name="adj1" fmla="val -60529"/>
            <a:gd name="adj2" fmla="val 29367"/>
          </a:avLst>
        </a:prstGeom>
        <a:solidFill>
          <a:srgbClr val="FFFFFF"/>
        </a:solidFill>
        <a:ln w="19050" cmpd="sng" algn="ctr">
          <a:solidFill>
            <a:srgbClr val="00B050"/>
          </a:solidFill>
          <a:miter lim="800000"/>
          <a:headEnd/>
          <a:tailEnd/>
          <a:extLst>
            <a:ext uri="{C807C97D-BFC1-408E-A445-0C87EB9F89A2}">
              <ask:lineSketchStyleProps xmlns:ask="http://schemas.microsoft.com/office/drawing/2018/sketchyshapes">
                <ask:type>
                  <ask:lineSketchNone/>
                </ask:type>
              </ask:lineSketchStyleProps>
            </a:ext>
          </a:extLst>
        </a:ln>
        <a:effectLst>
          <a:outerShdw dist="38100" dir="2700000" algn="tl" rotWithShape="0">
            <a:srgbClr val="FCD5B5">
              <a:alpha val="50000"/>
            </a:srgbClr>
          </a:outerShdw>
        </a:effectLst>
      </xdr:spPr>
      <xdr:txBody>
        <a:bodyPr vertOverflow="clip" wrap="square" lIns="91440" tIns="45720" rIns="91440" bIns="45720" anchor="t" upright="1"/>
        <a:lstStyle/>
        <a:p>
          <a:pPr algn="l" rtl="1">
            <a:defRPr sz="1000"/>
          </a:pPr>
          <a:r>
            <a:rPr lang="ja-JP" altLang="ja-JP" sz="900" b="0" i="0">
              <a:effectLst/>
              <a:latin typeface="ＭＳ Ｐ明朝" panose="02020600040205080304" pitchFamily="18" charset="-128"/>
              <a:ea typeface="ＭＳ Ｐ明朝" panose="02020600040205080304" pitchFamily="18" charset="-128"/>
              <a:cs typeface="+mn-cs"/>
            </a:rPr>
            <a:t>請求書提出日を</a:t>
          </a:r>
          <a:r>
            <a:rPr lang="ja-JP" altLang="en-US" sz="900" b="0" i="0" strike="noStrike">
              <a:solidFill>
                <a:srgbClr val="000000"/>
              </a:solidFill>
              <a:latin typeface="ＭＳ Ｐ明朝" panose="02020600040205080304" pitchFamily="18" charset="-128"/>
              <a:ea typeface="ＭＳ Ｐ明朝" panose="02020600040205080304" pitchFamily="18" charset="-128"/>
            </a:rPr>
            <a:t>西暦で記入して下さい。</a:t>
          </a:r>
        </a:p>
      </xdr:txBody>
    </xdr:sp>
    <xdr:clientData/>
  </xdr:twoCellAnchor>
  <xdr:twoCellAnchor>
    <xdr:from>
      <xdr:col>99</xdr:col>
      <xdr:colOff>32809</xdr:colOff>
      <xdr:row>9</xdr:row>
      <xdr:rowOff>129117</xdr:rowOff>
    </xdr:from>
    <xdr:to>
      <xdr:col>122</xdr:col>
      <xdr:colOff>2059</xdr:colOff>
      <xdr:row>14</xdr:row>
      <xdr:rowOff>26458</xdr:rowOff>
    </xdr:to>
    <xdr:sp macro="" textlink="">
      <xdr:nvSpPr>
        <xdr:cNvPr id="14" name="四角形吹き出し 2">
          <a:extLst>
            <a:ext uri="{FF2B5EF4-FFF2-40B4-BE49-F238E27FC236}">
              <a16:creationId xmlns:a16="http://schemas.microsoft.com/office/drawing/2014/main" id="{E5345E7F-0EF3-452E-BEA5-E349D0A77FDE}"/>
            </a:ext>
          </a:extLst>
        </xdr:cNvPr>
        <xdr:cNvSpPr>
          <a:spLocks noChangeArrowheads="1"/>
        </xdr:cNvSpPr>
      </xdr:nvSpPr>
      <xdr:spPr bwMode="auto">
        <a:xfrm>
          <a:off x="9462559" y="2595034"/>
          <a:ext cx="2160000" cy="839257"/>
        </a:xfrm>
        <a:prstGeom prst="wedgeRectCallout">
          <a:avLst>
            <a:gd name="adj1" fmla="val -273311"/>
            <a:gd name="adj2" fmla="val -4559"/>
          </a:avLst>
        </a:prstGeom>
        <a:solidFill>
          <a:srgbClr val="FFFFFF"/>
        </a:solidFill>
        <a:ln w="19050" cmpd="sng" algn="ctr">
          <a:solidFill>
            <a:srgbClr val="00B050"/>
          </a:solidFill>
          <a:miter lim="800000"/>
          <a:headEnd/>
          <a:tailEnd/>
          <a:extLst>
            <a:ext uri="{C807C97D-BFC1-408E-A445-0C87EB9F89A2}">
              <ask:lineSketchStyleProps xmlns:ask="http://schemas.microsoft.com/office/drawing/2018/sketchyshapes">
                <ask:type>
                  <ask:lineSketchNone/>
                </ask:type>
              </ask:lineSketchStyleProps>
            </a:ext>
          </a:extLst>
        </a:ln>
        <a:effectLst>
          <a:outerShdw dist="38100" dir="2700000" algn="tl" rotWithShape="0">
            <a:srgbClr val="FCD5B5">
              <a:alpha val="50000"/>
            </a:srgbClr>
          </a:outerShdw>
        </a:effectLst>
      </xdr:spPr>
      <xdr:txBody>
        <a:bodyPr vertOverflow="clip" wrap="square" lIns="91440" tIns="45720" rIns="91440" bIns="45720" anchor="t" upright="1"/>
        <a:lstStyle/>
        <a:p>
          <a:pPr marL="0" marR="0" lvl="0" indent="0" algn="l" defTabSz="914400" rtl="1" eaLnBrk="1" fontAlgn="auto" latinLnBrk="0" hangingPunct="1">
            <a:lnSpc>
              <a:spcPts val="1100"/>
            </a:lnSpc>
            <a:spcBef>
              <a:spcPts val="0"/>
            </a:spcBef>
            <a:spcAft>
              <a:spcPts val="0"/>
            </a:spcAft>
            <a:buClrTx/>
            <a:buSzTx/>
            <a:buFontTx/>
            <a:buNone/>
            <a:tabLst/>
            <a:defRPr sz="1000"/>
          </a:pPr>
          <a:r>
            <a:rPr lang="ja-JP" altLang="en-US" sz="900" b="0" i="0" strike="noStrike">
              <a:solidFill>
                <a:srgbClr val="000000"/>
              </a:solidFill>
              <a:latin typeface="ＭＳ Ｐ明朝" panose="02020600040205080304" pitchFamily="18" charset="-128"/>
              <a:ea typeface="ＭＳ Ｐ明朝" panose="02020600040205080304" pitchFamily="18" charset="-128"/>
            </a:rPr>
            <a:t>請負工事注文書の「工事番号」、「工事名」「注文番号」を記入して下さい。</a:t>
          </a:r>
          <a:endParaRPr lang="en-US" altLang="ja-JP" sz="900" b="0" i="0" strike="noStrike">
            <a:solidFill>
              <a:srgbClr val="000000"/>
            </a:solidFill>
            <a:latin typeface="ＭＳ Ｐ明朝" panose="02020600040205080304" pitchFamily="18" charset="-128"/>
            <a:ea typeface="ＭＳ Ｐ明朝" panose="02020600040205080304" pitchFamily="18" charset="-128"/>
          </a:endParaRPr>
        </a:p>
        <a:p>
          <a:pPr marL="0" marR="0" lvl="0" indent="0" algn="l" defTabSz="914400" rtl="1" eaLnBrk="1" fontAlgn="auto" latinLnBrk="0" hangingPunct="1">
            <a:lnSpc>
              <a:spcPts val="1100"/>
            </a:lnSpc>
            <a:spcBef>
              <a:spcPts val="0"/>
            </a:spcBef>
            <a:spcAft>
              <a:spcPts val="0"/>
            </a:spcAft>
            <a:buClrTx/>
            <a:buSzTx/>
            <a:buFontTx/>
            <a:buNone/>
            <a:tabLst/>
            <a:defRPr sz="1000"/>
          </a:pPr>
          <a:r>
            <a:rPr lang="ja-JP" altLang="ja-JP" sz="900" b="0" i="0">
              <a:effectLst/>
              <a:latin typeface="ＭＳ Ｐ明朝" panose="02020600040205080304" pitchFamily="18" charset="-128"/>
              <a:ea typeface="ＭＳ Ｐ明朝" panose="02020600040205080304" pitchFamily="18" charset="-128"/>
              <a:cs typeface="+mn-cs"/>
            </a:rPr>
            <a:t>不明の場合は担当部門迄お問い合わせください。</a:t>
          </a:r>
          <a:endParaRPr lang="ja-JP" altLang="ja-JP" sz="900">
            <a:effectLst/>
            <a:latin typeface="ＭＳ Ｐ明朝" panose="02020600040205080304" pitchFamily="18" charset="-128"/>
            <a:ea typeface="ＭＳ Ｐ明朝" panose="02020600040205080304" pitchFamily="18" charset="-128"/>
          </a:endParaRPr>
        </a:p>
        <a:p>
          <a:pPr algn="l" rtl="1">
            <a:lnSpc>
              <a:spcPts val="1100"/>
            </a:lnSpc>
            <a:defRPr sz="1000"/>
          </a:pPr>
          <a:endParaRPr lang="ja-JP" altLang="en-US" sz="900" b="0" i="0" strike="noStrike">
            <a:solidFill>
              <a:srgbClr val="000000"/>
            </a:solidFill>
            <a:latin typeface="ＭＳ Ｐ明朝" panose="02020600040205080304" pitchFamily="18" charset="-128"/>
            <a:ea typeface="ＭＳ Ｐ明朝" panose="02020600040205080304" pitchFamily="18" charset="-128"/>
          </a:endParaRPr>
        </a:p>
      </xdr:txBody>
    </xdr:sp>
    <xdr:clientData/>
  </xdr:twoCellAnchor>
  <xdr:twoCellAnchor>
    <xdr:from>
      <xdr:col>99</xdr:col>
      <xdr:colOff>32809</xdr:colOff>
      <xdr:row>0</xdr:row>
      <xdr:rowOff>216970</xdr:rowOff>
    </xdr:from>
    <xdr:to>
      <xdr:col>122</xdr:col>
      <xdr:colOff>2059</xdr:colOff>
      <xdr:row>2</xdr:row>
      <xdr:rowOff>63510</xdr:rowOff>
    </xdr:to>
    <xdr:sp macro="" textlink="">
      <xdr:nvSpPr>
        <xdr:cNvPr id="15" name="四角形吹き出し 5">
          <a:extLst>
            <a:ext uri="{FF2B5EF4-FFF2-40B4-BE49-F238E27FC236}">
              <a16:creationId xmlns:a16="http://schemas.microsoft.com/office/drawing/2014/main" id="{0B2A828D-4F08-4FA0-AABA-541B4DF7502B}"/>
            </a:ext>
          </a:extLst>
        </xdr:cNvPr>
        <xdr:cNvSpPr>
          <a:spLocks noChangeArrowheads="1"/>
        </xdr:cNvSpPr>
      </xdr:nvSpPr>
      <xdr:spPr bwMode="auto">
        <a:xfrm>
          <a:off x="9462559" y="216970"/>
          <a:ext cx="2160000" cy="418040"/>
        </a:xfrm>
        <a:prstGeom prst="wedgeRectCallout">
          <a:avLst>
            <a:gd name="adj1" fmla="val -242150"/>
            <a:gd name="adj2" fmla="val 43017"/>
          </a:avLst>
        </a:prstGeom>
        <a:solidFill>
          <a:srgbClr val="FFFFFF"/>
        </a:solidFill>
        <a:ln w="19050" cmpd="sng" algn="ctr">
          <a:solidFill>
            <a:srgbClr val="00B050"/>
          </a:solidFill>
          <a:miter lim="800000"/>
          <a:headEnd/>
          <a:tailEnd/>
          <a:extLst>
            <a:ext uri="{C807C97D-BFC1-408E-A445-0C87EB9F89A2}">
              <ask:lineSketchStyleProps xmlns:ask="http://schemas.microsoft.com/office/drawing/2018/sketchyshapes">
                <ask:type>
                  <ask:lineSketchNone/>
                </ask:type>
              </ask:lineSketchStyleProps>
            </a:ext>
          </a:extLst>
        </a:ln>
        <a:effectLst>
          <a:outerShdw dist="38100" dir="2700000" algn="tl" rotWithShape="0">
            <a:srgbClr val="FCD5B5">
              <a:alpha val="50000"/>
            </a:srgbClr>
          </a:outerShdw>
        </a:effectLst>
      </xdr:spPr>
      <xdr:txBody>
        <a:bodyPr vertOverflow="clip" wrap="square" lIns="91440" tIns="45720" rIns="91440" bIns="45720" anchor="t" upright="1"/>
        <a:lstStyle/>
        <a:p>
          <a:pPr algn="l" rtl="1">
            <a:lnSpc>
              <a:spcPts val="1100"/>
            </a:lnSpc>
            <a:defRPr sz="1000"/>
          </a:pPr>
          <a:r>
            <a:rPr lang="ja-JP" altLang="en-US" sz="900" b="0" i="0" strike="noStrike">
              <a:solidFill>
                <a:srgbClr val="000000"/>
              </a:solidFill>
              <a:latin typeface="ＭＳ Ｐ明朝" panose="02020600040205080304" pitchFamily="18" charset="-128"/>
              <a:ea typeface="ＭＳ Ｐ明朝" panose="02020600040205080304" pitchFamily="18" charset="-128"/>
            </a:rPr>
            <a:t>請負工事注文書の「取引先コード」（左上カッコ内の数字）を記入して下さい。</a:t>
          </a:r>
        </a:p>
      </xdr:txBody>
    </xdr:sp>
    <xdr:clientData/>
  </xdr:twoCellAnchor>
  <xdr:twoCellAnchor>
    <xdr:from>
      <xdr:col>99</xdr:col>
      <xdr:colOff>32809</xdr:colOff>
      <xdr:row>14</xdr:row>
      <xdr:rowOff>61384</xdr:rowOff>
    </xdr:from>
    <xdr:to>
      <xdr:col>122</xdr:col>
      <xdr:colOff>2059</xdr:colOff>
      <xdr:row>16</xdr:row>
      <xdr:rowOff>16934</xdr:rowOff>
    </xdr:to>
    <xdr:sp macro="" textlink="">
      <xdr:nvSpPr>
        <xdr:cNvPr id="17" name="四角形吹き出し 7">
          <a:extLst>
            <a:ext uri="{FF2B5EF4-FFF2-40B4-BE49-F238E27FC236}">
              <a16:creationId xmlns:a16="http://schemas.microsoft.com/office/drawing/2014/main" id="{D29C8F44-0626-4DDE-B258-BFAB1C146B18}"/>
            </a:ext>
          </a:extLst>
        </xdr:cNvPr>
        <xdr:cNvSpPr/>
      </xdr:nvSpPr>
      <xdr:spPr>
        <a:xfrm>
          <a:off x="9462559" y="3469217"/>
          <a:ext cx="2160000" cy="273050"/>
        </a:xfrm>
        <a:prstGeom prst="wedgeRectCallout">
          <a:avLst>
            <a:gd name="adj1" fmla="val -393838"/>
            <a:gd name="adj2" fmla="val 122190"/>
          </a:avLst>
        </a:prstGeom>
        <a:ln w="19050" cap="flat" cmpd="sng">
          <a:solidFill>
            <a:srgbClr val="00B050"/>
          </a:solidFill>
          <a:extLst>
            <a:ext uri="{C807C97D-BFC1-408E-A445-0C87EB9F89A2}">
              <ask:lineSketchStyleProps xmlns:ask="http://schemas.microsoft.com/office/drawing/2018/sketchyshapes">
                <ask:type>
                  <ask:lineSketchNone/>
                </ask:type>
              </ask:lineSketchStyleProps>
            </a:ext>
          </a:extLst>
        </a:ln>
        <a:effectLst>
          <a:outerShdw blurRad="50800" dist="38100" dir="2700000" algn="tl" rotWithShape="0">
            <a:schemeClr val="accent6">
              <a:lumMod val="40000"/>
              <a:lumOff val="60000"/>
              <a:alpha val="50000"/>
            </a:schemeClr>
          </a:outerShdw>
        </a:effectLst>
      </xdr:spPr>
      <xdr:style>
        <a:lnRef idx="2">
          <a:schemeClr val="accent6"/>
        </a:lnRef>
        <a:fillRef idx="1">
          <a:schemeClr val="lt1"/>
        </a:fillRef>
        <a:effectRef idx="0">
          <a:schemeClr val="accent6"/>
        </a:effectRef>
        <a:fontRef idx="minor">
          <a:schemeClr val="dk1"/>
        </a:fontRef>
      </xdr:style>
      <xdr:txBody>
        <a:bodyPr rtlCol="0" anchor="t" anchorCtr="0"/>
        <a:lstStyle/>
        <a:p>
          <a:pPr algn="l"/>
          <a:r>
            <a:rPr kumimoji="1" lang="ja-JP" altLang="en-US" sz="900" baseline="0">
              <a:latin typeface="ＭＳ Ｐ明朝" panose="02020600040205080304" pitchFamily="18" charset="-128"/>
              <a:ea typeface="ＭＳ Ｐ明朝" panose="02020600040205080304" pitchFamily="18" charset="-128"/>
            </a:rPr>
            <a:t>注文書の「契約工種」を記入して下さい。</a:t>
          </a:r>
        </a:p>
      </xdr:txBody>
    </xdr:sp>
    <xdr:clientData/>
  </xdr:twoCellAnchor>
  <xdr:twoCellAnchor>
    <xdr:from>
      <xdr:col>99</xdr:col>
      <xdr:colOff>32809</xdr:colOff>
      <xdr:row>18</xdr:row>
      <xdr:rowOff>192617</xdr:rowOff>
    </xdr:from>
    <xdr:to>
      <xdr:col>122</xdr:col>
      <xdr:colOff>2059</xdr:colOff>
      <xdr:row>20</xdr:row>
      <xdr:rowOff>361950</xdr:rowOff>
    </xdr:to>
    <xdr:sp macro="" textlink="">
      <xdr:nvSpPr>
        <xdr:cNvPr id="18" name="四角形吹き出し 9">
          <a:extLst>
            <a:ext uri="{FF2B5EF4-FFF2-40B4-BE49-F238E27FC236}">
              <a16:creationId xmlns:a16="http://schemas.microsoft.com/office/drawing/2014/main" id="{C73B7EEC-0968-4792-9234-08D37CA5AFE7}"/>
            </a:ext>
          </a:extLst>
        </xdr:cNvPr>
        <xdr:cNvSpPr>
          <a:spLocks noChangeArrowheads="1"/>
        </xdr:cNvSpPr>
      </xdr:nvSpPr>
      <xdr:spPr bwMode="auto">
        <a:xfrm>
          <a:off x="9462559" y="4574117"/>
          <a:ext cx="2160000" cy="772583"/>
        </a:xfrm>
        <a:prstGeom prst="wedgeRectCallout">
          <a:avLst>
            <a:gd name="adj1" fmla="val -263352"/>
            <a:gd name="adj2" fmla="val -8082"/>
          </a:avLst>
        </a:prstGeom>
        <a:solidFill>
          <a:srgbClr val="FFFFFF"/>
        </a:solidFill>
        <a:ln w="19050" cmpd="sng" algn="ctr">
          <a:solidFill>
            <a:srgbClr val="00B050"/>
          </a:solidFill>
          <a:miter lim="800000"/>
          <a:headEnd/>
          <a:tailEnd/>
          <a:extLst>
            <a:ext uri="{C807C97D-BFC1-408E-A445-0C87EB9F89A2}">
              <ask:lineSketchStyleProps xmlns:ask="http://schemas.microsoft.com/office/drawing/2018/sketchyshapes">
                <ask:type>
                  <ask:lineSketchNone/>
                </ask:type>
              </ask:lineSketchStyleProps>
            </a:ext>
          </a:extLst>
        </a:ln>
        <a:effectLst>
          <a:outerShdw dist="38100" dir="2700000" algn="tl" rotWithShape="0">
            <a:srgbClr val="FCD5B5">
              <a:alpha val="50000"/>
            </a:srgbClr>
          </a:outerShdw>
        </a:effectLst>
      </xdr:spPr>
      <xdr:txBody>
        <a:bodyPr vertOverflow="clip" wrap="square" lIns="91440" tIns="45720" rIns="91440" bIns="45720" anchor="t" upright="1"/>
        <a:lstStyle/>
        <a:p>
          <a:pPr algn="l" rtl="1">
            <a:lnSpc>
              <a:spcPts val="1000"/>
            </a:lnSpc>
            <a:defRPr sz="1000"/>
          </a:pPr>
          <a:r>
            <a:rPr lang="ja-JP" altLang="en-US" sz="900" b="0" i="0" strike="noStrike">
              <a:solidFill>
                <a:srgbClr val="000000"/>
              </a:solidFill>
              <a:latin typeface="ＭＳ Ｐ明朝" panose="02020600040205080304" pitchFamily="18" charset="-128"/>
              <a:ea typeface="ＭＳ Ｐ明朝" panose="02020600040205080304" pitchFamily="18" charset="-128"/>
            </a:rPr>
            <a:t>請負工事注文書の「税抜注文金額」、「消費税等」、出来高調書の「前月迄請求金額」をそれぞれ記入して下さい。</a:t>
          </a:r>
          <a:endParaRPr lang="en-US" altLang="ja-JP" sz="900" b="0" i="0" strike="noStrike">
            <a:solidFill>
              <a:srgbClr val="000000"/>
            </a:solidFill>
            <a:latin typeface="ＭＳ Ｐ明朝" panose="02020600040205080304" pitchFamily="18" charset="-128"/>
            <a:ea typeface="ＭＳ Ｐ明朝" panose="02020600040205080304" pitchFamily="18" charset="-128"/>
          </a:endParaRPr>
        </a:p>
        <a:p>
          <a:pPr algn="l" rtl="1">
            <a:lnSpc>
              <a:spcPts val="1000"/>
            </a:lnSpc>
            <a:defRPr sz="1000"/>
          </a:pPr>
          <a:r>
            <a:rPr lang="ja-JP" altLang="en-US" sz="900" b="0" i="0" strike="noStrike">
              <a:solidFill>
                <a:srgbClr val="000000"/>
              </a:solidFill>
              <a:latin typeface="ＭＳ Ｐ明朝" panose="02020600040205080304" pitchFamily="18" charset="-128"/>
              <a:ea typeface="ＭＳ Ｐ明朝" panose="02020600040205080304" pitchFamily="18" charset="-128"/>
            </a:rPr>
            <a:t>累計請求金額は自動で計算されます。</a:t>
          </a:r>
          <a:endParaRPr lang="en-US" altLang="ja-JP" sz="900" b="0" i="0" strike="noStrike">
            <a:solidFill>
              <a:srgbClr val="000000"/>
            </a:solidFill>
            <a:latin typeface="ＭＳ Ｐ明朝" panose="02020600040205080304" pitchFamily="18" charset="-128"/>
            <a:ea typeface="ＭＳ Ｐ明朝" panose="02020600040205080304" pitchFamily="18" charset="-128"/>
          </a:endParaRPr>
        </a:p>
      </xdr:txBody>
    </xdr:sp>
    <xdr:clientData/>
  </xdr:twoCellAnchor>
  <xdr:twoCellAnchor>
    <xdr:from>
      <xdr:col>99</xdr:col>
      <xdr:colOff>32809</xdr:colOff>
      <xdr:row>16</xdr:row>
      <xdr:rowOff>56094</xdr:rowOff>
    </xdr:from>
    <xdr:to>
      <xdr:col>122</xdr:col>
      <xdr:colOff>2059</xdr:colOff>
      <xdr:row>18</xdr:row>
      <xdr:rowOff>150284</xdr:rowOff>
    </xdr:to>
    <xdr:sp macro="" textlink="">
      <xdr:nvSpPr>
        <xdr:cNvPr id="19" name="四角形吹き出し 10">
          <a:extLst>
            <a:ext uri="{FF2B5EF4-FFF2-40B4-BE49-F238E27FC236}">
              <a16:creationId xmlns:a16="http://schemas.microsoft.com/office/drawing/2014/main" id="{5FB61A1E-FD5F-4AFF-A09A-66E5972969E1}"/>
            </a:ext>
          </a:extLst>
        </xdr:cNvPr>
        <xdr:cNvSpPr/>
      </xdr:nvSpPr>
      <xdr:spPr>
        <a:xfrm>
          <a:off x="9462559" y="3781427"/>
          <a:ext cx="2160000" cy="750357"/>
        </a:xfrm>
        <a:prstGeom prst="wedgeRectCallout">
          <a:avLst>
            <a:gd name="adj1" fmla="val -334687"/>
            <a:gd name="adj2" fmla="val -6855"/>
          </a:avLst>
        </a:prstGeom>
        <a:ln w="19050" cap="flat" cmpd="sng">
          <a:solidFill>
            <a:srgbClr val="00B050"/>
          </a:solidFill>
          <a:extLst>
            <a:ext uri="{C807C97D-BFC1-408E-A445-0C87EB9F89A2}">
              <ask:lineSketchStyleProps xmlns:ask="http://schemas.microsoft.com/office/drawing/2018/sketchyshapes">
                <ask:type>
                  <ask:lineSketchNone/>
                </ask:type>
              </ask:lineSketchStyleProps>
            </a:ext>
          </a:extLst>
        </a:ln>
        <a:effectLst>
          <a:outerShdw blurRad="50800" dist="38100" dir="2700000" algn="tl" rotWithShape="0">
            <a:schemeClr val="accent6">
              <a:lumMod val="40000"/>
              <a:lumOff val="60000"/>
              <a:alpha val="50000"/>
            </a:schemeClr>
          </a:outerShdw>
        </a:effectLst>
      </xdr:spPr>
      <xdr:style>
        <a:lnRef idx="2">
          <a:schemeClr val="accent6"/>
        </a:lnRef>
        <a:fillRef idx="1">
          <a:schemeClr val="lt1"/>
        </a:fillRef>
        <a:effectRef idx="0">
          <a:schemeClr val="accent6"/>
        </a:effectRef>
        <a:fontRef idx="minor">
          <a:schemeClr val="dk1"/>
        </a:fontRef>
      </xdr:style>
      <xdr:txBody>
        <a:bodyPr rtlCol="0" anchor="t" anchorCtr="0"/>
        <a:lstStyle/>
        <a:p>
          <a:r>
            <a:rPr kumimoji="1" lang="ja-JP" altLang="en-US" sz="900" baseline="0">
              <a:latin typeface="ＭＳ Ｐ明朝" panose="02020600040205080304" pitchFamily="18" charset="-128"/>
              <a:ea typeface="ＭＳ Ｐ明朝" panose="02020600040205080304" pitchFamily="18" charset="-128"/>
            </a:rPr>
            <a:t>出来高調書の「当月請求金額」を記入して下さい。</a:t>
          </a:r>
          <a:endParaRPr lang="ja-JP" altLang="ja-JP" sz="900">
            <a:effectLst/>
            <a:latin typeface="ＭＳ Ｐ明朝" panose="02020600040205080304" pitchFamily="18" charset="-128"/>
            <a:ea typeface="ＭＳ Ｐ明朝" panose="02020600040205080304" pitchFamily="18" charset="-128"/>
          </a:endParaRPr>
        </a:p>
        <a:p>
          <a:r>
            <a:rPr kumimoji="1" lang="ja-JP" altLang="ja-JP" sz="900" baseline="0">
              <a:solidFill>
                <a:schemeClr val="dk1"/>
              </a:solidFill>
              <a:effectLst/>
              <a:latin typeface="ＭＳ Ｐ明朝" panose="02020600040205080304" pitchFamily="18" charset="-128"/>
              <a:ea typeface="ＭＳ Ｐ明朝" panose="02020600040205080304" pitchFamily="18" charset="-128"/>
              <a:cs typeface="+mn-cs"/>
            </a:rPr>
            <a:t>尚、消費税は</a:t>
          </a:r>
          <a:r>
            <a:rPr kumimoji="1" lang="ja-JP" altLang="en-US" sz="900" baseline="0">
              <a:solidFill>
                <a:schemeClr val="dk1"/>
              </a:solidFill>
              <a:effectLst/>
              <a:latin typeface="ＭＳ Ｐ明朝" panose="02020600040205080304" pitchFamily="18" charset="-128"/>
              <a:ea typeface="ＭＳ Ｐ明朝" panose="02020600040205080304" pitchFamily="18" charset="-128"/>
              <a:cs typeface="+mn-cs"/>
            </a:rPr>
            <a:t>工事完了精算</a:t>
          </a:r>
          <a:r>
            <a:rPr kumimoji="1" lang="ja-JP" altLang="ja-JP" sz="900" baseline="0">
              <a:solidFill>
                <a:schemeClr val="dk1"/>
              </a:solidFill>
              <a:effectLst/>
              <a:latin typeface="ＭＳ Ｐ明朝" panose="02020600040205080304" pitchFamily="18" charset="-128"/>
              <a:ea typeface="ＭＳ Ｐ明朝" panose="02020600040205080304" pitchFamily="18" charset="-128"/>
              <a:cs typeface="+mn-cs"/>
            </a:rPr>
            <a:t>時に</a:t>
          </a:r>
          <a:r>
            <a:rPr kumimoji="1" lang="ja-JP" altLang="en-US" sz="900" baseline="0">
              <a:solidFill>
                <a:schemeClr val="dk1"/>
              </a:solidFill>
              <a:effectLst/>
              <a:latin typeface="ＭＳ Ｐ明朝" panose="02020600040205080304" pitchFamily="18" charset="-128"/>
              <a:ea typeface="ＭＳ Ｐ明朝" panose="02020600040205080304" pitchFamily="18" charset="-128"/>
              <a:cs typeface="+mn-cs"/>
            </a:rPr>
            <a:t>請求</a:t>
          </a:r>
          <a:r>
            <a:rPr kumimoji="1" lang="ja-JP" altLang="ja-JP" sz="900" baseline="0">
              <a:solidFill>
                <a:schemeClr val="dk1"/>
              </a:solidFill>
              <a:effectLst/>
              <a:latin typeface="ＭＳ Ｐ明朝" panose="02020600040205080304" pitchFamily="18" charset="-128"/>
              <a:ea typeface="ＭＳ Ｐ明朝" panose="02020600040205080304" pitchFamily="18" charset="-128"/>
              <a:cs typeface="+mn-cs"/>
            </a:rPr>
            <a:t>して下さい。</a:t>
          </a:r>
          <a:endParaRPr kumimoji="1" lang="en-US" altLang="ja-JP" sz="900" baseline="0">
            <a:latin typeface="ＭＳ Ｐ明朝" panose="02020600040205080304" pitchFamily="18" charset="-128"/>
            <a:ea typeface="ＭＳ Ｐ明朝" panose="02020600040205080304" pitchFamily="18" charset="-128"/>
          </a:endParaRPr>
        </a:p>
      </xdr:txBody>
    </xdr:sp>
    <xdr:clientData/>
  </xdr:twoCellAnchor>
  <xdr:twoCellAnchor>
    <xdr:from>
      <xdr:col>99</xdr:col>
      <xdr:colOff>32809</xdr:colOff>
      <xdr:row>2</xdr:row>
      <xdr:rowOff>99483</xdr:rowOff>
    </xdr:from>
    <xdr:to>
      <xdr:col>122</xdr:col>
      <xdr:colOff>2059</xdr:colOff>
      <xdr:row>3</xdr:row>
      <xdr:rowOff>296333</xdr:rowOff>
    </xdr:to>
    <xdr:sp macro="" textlink="">
      <xdr:nvSpPr>
        <xdr:cNvPr id="20" name="四角形吹き出し 1">
          <a:extLst>
            <a:ext uri="{FF2B5EF4-FFF2-40B4-BE49-F238E27FC236}">
              <a16:creationId xmlns:a16="http://schemas.microsoft.com/office/drawing/2014/main" id="{4EAD2CCB-A1C9-47C3-8636-3C09C7821CAB}"/>
            </a:ext>
          </a:extLst>
        </xdr:cNvPr>
        <xdr:cNvSpPr>
          <a:spLocks noChangeArrowheads="1"/>
        </xdr:cNvSpPr>
      </xdr:nvSpPr>
      <xdr:spPr bwMode="auto">
        <a:xfrm>
          <a:off x="9462559" y="670983"/>
          <a:ext cx="2160000" cy="440267"/>
        </a:xfrm>
        <a:prstGeom prst="wedgeRectCallout">
          <a:avLst>
            <a:gd name="adj1" fmla="val -59255"/>
            <a:gd name="adj2" fmla="val -31003"/>
          </a:avLst>
        </a:prstGeom>
        <a:solidFill>
          <a:srgbClr val="FFFFFF"/>
        </a:solidFill>
        <a:ln w="19050" cmpd="sng" algn="ctr">
          <a:solidFill>
            <a:srgbClr val="00B050"/>
          </a:solidFill>
          <a:miter lim="800000"/>
          <a:headEnd/>
          <a:tailEnd/>
          <a:extLst>
            <a:ext uri="{C807C97D-BFC1-408E-A445-0C87EB9F89A2}">
              <ask:lineSketchStyleProps xmlns:ask="http://schemas.microsoft.com/office/drawing/2018/sketchyshapes">
                <ask:type>
                  <ask:lineSketchNone/>
                </ask:type>
              </ask:lineSketchStyleProps>
            </a:ext>
          </a:extLst>
        </a:ln>
        <a:effectLst>
          <a:outerShdw dist="38100" dir="2700000" algn="tl" rotWithShape="0">
            <a:srgbClr val="FCD5B5">
              <a:alpha val="50000"/>
            </a:srgbClr>
          </a:outerShdw>
        </a:effectLst>
      </xdr:spPr>
      <xdr:txBody>
        <a:bodyPr vertOverflow="clip" wrap="square" lIns="91440" tIns="45720" rIns="91440" bIns="45720" anchor="t" upright="1"/>
        <a:lstStyle/>
        <a:p>
          <a:pPr algn="l" rtl="1">
            <a:defRPr sz="1000"/>
          </a:pPr>
          <a:r>
            <a:rPr lang="ja-JP" altLang="en-US" sz="900" b="0" i="0" strike="noStrike">
              <a:solidFill>
                <a:srgbClr val="000000"/>
              </a:solidFill>
              <a:latin typeface="ＭＳ Ｐ明朝" panose="02020600040205080304" pitchFamily="18" charset="-128"/>
              <a:ea typeface="ＭＳ Ｐ明朝" panose="02020600040205080304" pitchFamily="18" charset="-128"/>
            </a:rPr>
            <a:t>貴社の適格請求書発行事業者登録番号を記入してください。</a:t>
          </a:r>
        </a:p>
      </xdr:txBody>
    </xdr:sp>
    <xdr:clientData/>
  </xdr:twoCellAnchor>
  <xdr:twoCellAnchor>
    <xdr:from>
      <xdr:col>10</xdr:col>
      <xdr:colOff>66675</xdr:colOff>
      <xdr:row>3</xdr:row>
      <xdr:rowOff>169328</xdr:rowOff>
    </xdr:from>
    <xdr:to>
      <xdr:col>33</xdr:col>
      <xdr:colOff>35925</xdr:colOff>
      <xdr:row>4</xdr:row>
      <xdr:rowOff>241295</xdr:rowOff>
    </xdr:to>
    <xdr:sp macro="" textlink="">
      <xdr:nvSpPr>
        <xdr:cNvPr id="21" name="四角形吹き出し 10">
          <a:extLst>
            <a:ext uri="{FF2B5EF4-FFF2-40B4-BE49-F238E27FC236}">
              <a16:creationId xmlns:a16="http://schemas.microsoft.com/office/drawing/2014/main" id="{0E6538EC-DC7A-4FE1-8FEF-92353EFDC5F6}"/>
            </a:ext>
          </a:extLst>
        </xdr:cNvPr>
        <xdr:cNvSpPr/>
      </xdr:nvSpPr>
      <xdr:spPr>
        <a:xfrm>
          <a:off x="1019175" y="1283753"/>
          <a:ext cx="2160000" cy="376767"/>
        </a:xfrm>
        <a:prstGeom prst="wedgeRectCallout">
          <a:avLst>
            <a:gd name="adj1" fmla="val 9272"/>
            <a:gd name="adj2" fmla="val 153607"/>
          </a:avLst>
        </a:prstGeom>
        <a:ln w="19050" cap="flat" cmpd="sng">
          <a:solidFill>
            <a:srgbClr val="00B050"/>
          </a:solidFill>
          <a:extLst>
            <a:ext uri="{C807C97D-BFC1-408E-A445-0C87EB9F89A2}">
              <ask:lineSketchStyleProps xmlns:ask="http://schemas.microsoft.com/office/drawing/2018/sketchyshapes">
                <ask:type>
                  <ask:lineSketchNone/>
                </ask:type>
              </ask:lineSketchStyleProps>
            </a:ext>
          </a:extLst>
        </a:ln>
        <a:effectLst>
          <a:outerShdw blurRad="50800" dist="38100" dir="2700000" algn="tl" rotWithShape="0">
            <a:schemeClr val="accent6">
              <a:lumMod val="40000"/>
              <a:lumOff val="60000"/>
              <a:alpha val="50000"/>
            </a:schemeClr>
          </a:outerShdw>
        </a:effectLst>
      </xdr:spPr>
      <xdr:style>
        <a:lnRef idx="2">
          <a:schemeClr val="accent6"/>
        </a:lnRef>
        <a:fillRef idx="1">
          <a:schemeClr val="lt1"/>
        </a:fillRef>
        <a:effectRef idx="0">
          <a:schemeClr val="accent6"/>
        </a:effectRef>
        <a:fontRef idx="minor">
          <a:schemeClr val="dk1"/>
        </a:fontRef>
      </xdr:style>
      <xdr:txBody>
        <a:bodyPr rtlCol="0" anchor="t" anchorCtr="0"/>
        <a:lstStyle/>
        <a:p>
          <a:pPr algn="l"/>
          <a:r>
            <a:rPr kumimoji="1" lang="ja-JP" altLang="en-US" sz="900" baseline="0">
              <a:latin typeface="ＭＳ Ｐ明朝" panose="02020600040205080304" pitchFamily="18" charset="-128"/>
              <a:ea typeface="ＭＳ Ｐ明朝" panose="02020600040205080304" pitchFamily="18" charset="-128"/>
            </a:rPr>
            <a:t>請求金額は当月請求額</a:t>
          </a:r>
          <a:r>
            <a:rPr kumimoji="1" lang="en-US" altLang="ja-JP" sz="900" baseline="0">
              <a:latin typeface="ＭＳ Ｐ明朝" panose="02020600040205080304" pitchFamily="18" charset="-128"/>
              <a:ea typeface="ＭＳ Ｐ明朝" panose="02020600040205080304" pitchFamily="18" charset="-128"/>
            </a:rPr>
            <a:t>(</a:t>
          </a:r>
          <a:r>
            <a:rPr kumimoji="1" lang="ja-JP" altLang="en-US" sz="900" baseline="0">
              <a:latin typeface="ＭＳ Ｐ明朝" panose="02020600040205080304" pitchFamily="18" charset="-128"/>
              <a:ea typeface="ＭＳ Ｐ明朝" panose="02020600040205080304" pitchFamily="18" charset="-128"/>
            </a:rPr>
            <a:t>税抜</a:t>
          </a:r>
          <a:r>
            <a:rPr kumimoji="1" lang="en-US" altLang="ja-JP" sz="900" baseline="0">
              <a:latin typeface="ＭＳ Ｐ明朝" panose="02020600040205080304" pitchFamily="18" charset="-128"/>
              <a:ea typeface="ＭＳ Ｐ明朝" panose="02020600040205080304" pitchFamily="18" charset="-128"/>
            </a:rPr>
            <a:t>)</a:t>
          </a:r>
          <a:r>
            <a:rPr kumimoji="1" lang="ja-JP" altLang="en-US" sz="900" baseline="0">
              <a:latin typeface="ＭＳ Ｐ明朝" panose="02020600040205080304" pitchFamily="18" charset="-128"/>
              <a:ea typeface="ＭＳ Ｐ明朝" panose="02020600040205080304" pitchFamily="18" charset="-128"/>
            </a:rPr>
            <a:t>と消費税額の合計額を自動で計算します。</a:t>
          </a:r>
        </a:p>
      </xdr:txBody>
    </xdr:sp>
    <xdr:clientData/>
  </xdr:twoCellAnchor>
  <xdr:twoCellAnchor>
    <xdr:from>
      <xdr:col>71</xdr:col>
      <xdr:colOff>52917</xdr:colOff>
      <xdr:row>20</xdr:row>
      <xdr:rowOff>190500</xdr:rowOff>
    </xdr:from>
    <xdr:to>
      <xdr:col>97</xdr:col>
      <xdr:colOff>40217</xdr:colOff>
      <xdr:row>26</xdr:row>
      <xdr:rowOff>26458</xdr:rowOff>
    </xdr:to>
    <xdr:sp macro="" textlink="">
      <xdr:nvSpPr>
        <xdr:cNvPr id="2" name="Text Box 15">
          <a:extLst>
            <a:ext uri="{FF2B5EF4-FFF2-40B4-BE49-F238E27FC236}">
              <a16:creationId xmlns:a16="http://schemas.microsoft.com/office/drawing/2014/main" id="{794D51C4-C4DA-417D-9D4F-F6111C698EA3}"/>
            </a:ext>
          </a:extLst>
        </xdr:cNvPr>
        <xdr:cNvSpPr txBox="1">
          <a:spLocks noChangeArrowheads="1"/>
        </xdr:cNvSpPr>
      </xdr:nvSpPr>
      <xdr:spPr bwMode="auto">
        <a:xfrm>
          <a:off x="6815667" y="5471583"/>
          <a:ext cx="2463800" cy="1254125"/>
        </a:xfrm>
        <a:prstGeom prst="rect">
          <a:avLst/>
        </a:prstGeom>
        <a:solidFill>
          <a:srgbClr val="FFFFFF"/>
        </a:solidFill>
        <a:ln w="38100" cmpd="dbl">
          <a:solidFill>
            <a:srgbClr val="000000"/>
          </a:solidFill>
          <a:miter lim="800000"/>
          <a:headEnd/>
          <a:tailEnd/>
        </a:ln>
      </xdr:spPr>
      <xdr:txBody>
        <a:bodyPr vertOverflow="clip" wrap="square" lIns="91440" tIns="50292" rIns="91440" bIns="50292" anchor="ctr" upright="1"/>
        <a:lstStyle/>
        <a:p>
          <a:pPr algn="ctr" rtl="1">
            <a:defRPr sz="1000"/>
          </a:pPr>
          <a:r>
            <a:rPr lang="ja-JP" altLang="en-US" sz="4800" b="1" i="0" strike="noStrike">
              <a:solidFill>
                <a:srgbClr val="000000"/>
              </a:solidFill>
              <a:latin typeface="ＭＳ Ｐゴシック"/>
              <a:ea typeface="ＭＳ Ｐゴシック"/>
            </a:rPr>
            <a:t>記入例</a:t>
          </a:r>
        </a:p>
      </xdr:txBody>
    </xdr:sp>
    <xdr:clientData/>
  </xdr:twoCellAnchor>
  <xdr:twoCellAnchor>
    <xdr:from>
      <xdr:col>99</xdr:col>
      <xdr:colOff>32809</xdr:colOff>
      <xdr:row>4</xdr:row>
      <xdr:rowOff>21167</xdr:rowOff>
    </xdr:from>
    <xdr:to>
      <xdr:col>122</xdr:col>
      <xdr:colOff>2059</xdr:colOff>
      <xdr:row>5</xdr:row>
      <xdr:rowOff>21171</xdr:rowOff>
    </xdr:to>
    <xdr:sp macro="" textlink="">
      <xdr:nvSpPr>
        <xdr:cNvPr id="3" name="四角形吹き出し 6">
          <a:extLst>
            <a:ext uri="{FF2B5EF4-FFF2-40B4-BE49-F238E27FC236}">
              <a16:creationId xmlns:a16="http://schemas.microsoft.com/office/drawing/2014/main" id="{C9DDB8A4-0577-4824-BF3E-76A099A50DD4}"/>
            </a:ext>
          </a:extLst>
        </xdr:cNvPr>
        <xdr:cNvSpPr/>
      </xdr:nvSpPr>
      <xdr:spPr>
        <a:xfrm>
          <a:off x="9462559" y="1143000"/>
          <a:ext cx="2160000" cy="243421"/>
        </a:xfrm>
        <a:prstGeom prst="wedgeRectCallout">
          <a:avLst>
            <a:gd name="adj1" fmla="val -198267"/>
            <a:gd name="adj2" fmla="val -118103"/>
          </a:avLst>
        </a:prstGeom>
        <a:ln w="19050" cap="flat" cmpd="sng">
          <a:solidFill>
            <a:srgbClr val="00B050"/>
          </a:solidFill>
          <a:extLst>
            <a:ext uri="{C807C97D-BFC1-408E-A445-0C87EB9F89A2}">
              <ask:lineSketchStyleProps xmlns:ask="http://schemas.microsoft.com/office/drawing/2018/sketchyshapes">
                <ask:type>
                  <ask:lineSketchNone/>
                </ask:type>
              </ask:lineSketchStyleProps>
            </a:ext>
          </a:extLst>
        </a:ln>
        <a:effectLst>
          <a:outerShdw blurRad="50800" dist="38100" dir="2700000" algn="tl" rotWithShape="0">
            <a:schemeClr val="accent6">
              <a:lumMod val="40000"/>
              <a:lumOff val="60000"/>
              <a:alpha val="50000"/>
            </a:schemeClr>
          </a:outerShdw>
        </a:effectLst>
      </xdr:spPr>
      <xdr:style>
        <a:lnRef idx="2">
          <a:schemeClr val="accent6"/>
        </a:lnRef>
        <a:fillRef idx="1">
          <a:schemeClr val="lt1"/>
        </a:fillRef>
        <a:effectRef idx="0">
          <a:schemeClr val="accent6"/>
        </a:effectRef>
        <a:fontRef idx="minor">
          <a:schemeClr val="dk1"/>
        </a:fontRef>
      </xdr:style>
      <xdr:txBody>
        <a:bodyPr rtlCol="0" anchor="t" anchorCtr="0"/>
        <a:lstStyle/>
        <a:p>
          <a:r>
            <a:rPr kumimoji="1" lang="ja-JP" altLang="ja-JP" sz="900" baseline="0">
              <a:solidFill>
                <a:schemeClr val="dk1"/>
              </a:solidFill>
              <a:effectLst/>
              <a:latin typeface="ＭＳ Ｐ明朝" panose="02020600040205080304" pitchFamily="18" charset="-128"/>
              <a:ea typeface="ＭＳ Ｐ明朝" panose="02020600040205080304" pitchFamily="18" charset="-128"/>
              <a:cs typeface="+mn-cs"/>
            </a:rPr>
            <a:t>会社名住所等は全て記載願います。</a:t>
          </a:r>
          <a:endParaRPr kumimoji="1" lang="en-US" altLang="ja-JP" sz="900" baseline="0">
            <a:solidFill>
              <a:schemeClr val="dk1"/>
            </a:solidFill>
            <a:effectLst/>
            <a:latin typeface="ＭＳ Ｐ明朝" panose="02020600040205080304" pitchFamily="18" charset="-128"/>
            <a:ea typeface="ＭＳ Ｐ明朝" panose="02020600040205080304" pitchFamily="18" charset="-128"/>
            <a:cs typeface="+mn-cs"/>
          </a:endParaRPr>
        </a:p>
      </xdr:txBody>
    </xdr:sp>
    <xdr:clientData/>
  </xdr:twoCellAnchor>
  <xdr:twoCellAnchor>
    <xdr:from>
      <xdr:col>99</xdr:col>
      <xdr:colOff>32809</xdr:colOff>
      <xdr:row>5</xdr:row>
      <xdr:rowOff>67735</xdr:rowOff>
    </xdr:from>
    <xdr:to>
      <xdr:col>122</xdr:col>
      <xdr:colOff>2059</xdr:colOff>
      <xdr:row>8</xdr:row>
      <xdr:rowOff>5</xdr:rowOff>
    </xdr:to>
    <xdr:sp macro="" textlink="">
      <xdr:nvSpPr>
        <xdr:cNvPr id="4" name="四角形吹き出し 6">
          <a:extLst>
            <a:ext uri="{FF2B5EF4-FFF2-40B4-BE49-F238E27FC236}">
              <a16:creationId xmlns:a16="http://schemas.microsoft.com/office/drawing/2014/main" id="{EA3CE631-F9D2-4CC4-9A84-7D4A6650F149}"/>
            </a:ext>
          </a:extLst>
        </xdr:cNvPr>
        <xdr:cNvSpPr/>
      </xdr:nvSpPr>
      <xdr:spPr>
        <a:xfrm>
          <a:off x="9462559" y="1432985"/>
          <a:ext cx="2160000" cy="726020"/>
        </a:xfrm>
        <a:prstGeom prst="wedgeRectCallout">
          <a:avLst>
            <a:gd name="adj1" fmla="val -161030"/>
            <a:gd name="adj2" fmla="val -50150"/>
          </a:avLst>
        </a:prstGeom>
        <a:ln w="19050" cap="flat" cmpd="sng">
          <a:solidFill>
            <a:srgbClr val="00B050"/>
          </a:solidFill>
          <a:extLst>
            <a:ext uri="{C807C97D-BFC1-408E-A445-0C87EB9F89A2}">
              <ask:lineSketchStyleProps xmlns:ask="http://schemas.microsoft.com/office/drawing/2018/sketchyshapes">
                <ask:type>
                  <ask:lineSketchNone/>
                </ask:type>
              </ask:lineSketchStyleProps>
            </a:ext>
          </a:extLst>
        </a:ln>
        <a:effectLst>
          <a:outerShdw blurRad="50800" dist="38100" dir="2700000" algn="tl" rotWithShape="0">
            <a:schemeClr val="accent6">
              <a:lumMod val="40000"/>
              <a:lumOff val="60000"/>
              <a:alpha val="50000"/>
            </a:schemeClr>
          </a:outerShdw>
        </a:effectLst>
      </xdr:spPr>
      <xdr:style>
        <a:lnRef idx="2">
          <a:schemeClr val="accent6"/>
        </a:lnRef>
        <a:fillRef idx="1">
          <a:schemeClr val="lt1"/>
        </a:fillRef>
        <a:effectRef idx="0">
          <a:schemeClr val="accent6"/>
        </a:effectRef>
        <a:fontRef idx="minor">
          <a:schemeClr val="dk1"/>
        </a:fontRef>
      </xdr:style>
      <xdr:txBody>
        <a:bodyPr rtlCol="0" anchor="t" anchorCtr="0"/>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aseline="0">
              <a:solidFill>
                <a:schemeClr val="dk1"/>
              </a:solidFill>
              <a:effectLst/>
              <a:latin typeface="ＭＳ Ｐ明朝" panose="02020600040205080304" pitchFamily="18" charset="-128"/>
              <a:ea typeface="ＭＳ Ｐ明朝" panose="02020600040205080304" pitchFamily="18" charset="-128"/>
              <a:cs typeface="+mn-cs"/>
            </a:rPr>
            <a:t>郵送で提出する場合のみ</a:t>
          </a:r>
          <a:r>
            <a:rPr kumimoji="1" lang="en-US" altLang="ja-JP" sz="900" baseline="0">
              <a:solidFill>
                <a:schemeClr val="dk1"/>
              </a:solidFill>
              <a:effectLst/>
              <a:latin typeface="ＭＳ Ｐ明朝" panose="02020600040205080304" pitchFamily="18" charset="-128"/>
              <a:ea typeface="ＭＳ Ｐ明朝" panose="02020600040205080304" pitchFamily="18" charset="-128"/>
              <a:cs typeface="+mn-cs"/>
            </a:rPr>
            <a:t>1</a:t>
          </a:r>
          <a:r>
            <a:rPr kumimoji="1" lang="ja-JP" altLang="ja-JP" sz="900" baseline="0">
              <a:solidFill>
                <a:schemeClr val="dk1"/>
              </a:solidFill>
              <a:effectLst/>
              <a:latin typeface="ＭＳ Ｐ明朝" panose="02020600040205080304" pitchFamily="18" charset="-128"/>
              <a:ea typeface="ＭＳ Ｐ明朝" panose="02020600040205080304" pitchFamily="18" charset="-128"/>
              <a:cs typeface="+mn-cs"/>
            </a:rPr>
            <a:t>枚目の押印欄印に押印して下さい。</a:t>
          </a:r>
          <a:endParaRPr lang="ja-JP" altLang="ja-JP" sz="900">
            <a:effectLst/>
            <a:latin typeface="ＭＳ Ｐ明朝" panose="02020600040205080304" pitchFamily="18" charset="-128"/>
            <a:ea typeface="ＭＳ Ｐ明朝" panose="02020600040205080304" pitchFamily="18"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aseline="0">
              <a:solidFill>
                <a:schemeClr val="dk1"/>
              </a:solidFill>
              <a:effectLst/>
              <a:latin typeface="ＭＳ Ｐ明朝" panose="02020600040205080304" pitchFamily="18" charset="-128"/>
              <a:ea typeface="ＭＳ Ｐ明朝" panose="02020600040205080304" pitchFamily="18" charset="-128"/>
              <a:cs typeface="+mn-cs"/>
            </a:rPr>
            <a:t>アップロードやメールで提出する場合は押印不要です。</a:t>
          </a:r>
          <a:endParaRPr lang="ja-JP" altLang="ja-JP" sz="900">
            <a:effectLst/>
            <a:latin typeface="ＭＳ Ｐ明朝" panose="02020600040205080304" pitchFamily="18" charset="-128"/>
            <a:ea typeface="ＭＳ Ｐ明朝" panose="02020600040205080304" pitchFamily="18" charset="-128"/>
          </a:endParaRPr>
        </a:p>
      </xdr:txBody>
    </xdr:sp>
    <xdr:clientData/>
  </xdr:twoCellAnchor>
  <xdr:twoCellAnchor>
    <xdr:from>
      <xdr:col>99</xdr:col>
      <xdr:colOff>32809</xdr:colOff>
      <xdr:row>8</xdr:row>
      <xdr:rowOff>40217</xdr:rowOff>
    </xdr:from>
    <xdr:to>
      <xdr:col>122</xdr:col>
      <xdr:colOff>2059</xdr:colOff>
      <xdr:row>9</xdr:row>
      <xdr:rowOff>95254</xdr:rowOff>
    </xdr:to>
    <xdr:sp macro="" textlink="">
      <xdr:nvSpPr>
        <xdr:cNvPr id="5" name="四角形吹き出し 6">
          <a:extLst>
            <a:ext uri="{FF2B5EF4-FFF2-40B4-BE49-F238E27FC236}">
              <a16:creationId xmlns:a16="http://schemas.microsoft.com/office/drawing/2014/main" id="{FAF01BFC-551A-4F7C-9FFA-A19C2DD2D520}"/>
            </a:ext>
          </a:extLst>
        </xdr:cNvPr>
        <xdr:cNvSpPr/>
      </xdr:nvSpPr>
      <xdr:spPr>
        <a:xfrm>
          <a:off x="9462559" y="2199217"/>
          <a:ext cx="2160000" cy="361954"/>
        </a:xfrm>
        <a:prstGeom prst="wedgeRectCallout">
          <a:avLst>
            <a:gd name="adj1" fmla="val -208067"/>
            <a:gd name="adj2" fmla="val -63388"/>
          </a:avLst>
        </a:prstGeom>
        <a:ln w="19050" cap="flat" cmpd="sng">
          <a:solidFill>
            <a:srgbClr val="00B050"/>
          </a:solidFill>
          <a:extLst>
            <a:ext uri="{C807C97D-BFC1-408E-A445-0C87EB9F89A2}">
              <ask:lineSketchStyleProps xmlns:ask="http://schemas.microsoft.com/office/drawing/2018/sketchyshapes">
                <ask:type>
                  <ask:lineSketchNone/>
                </ask:type>
              </ask:lineSketchStyleProps>
            </a:ext>
          </a:extLst>
        </a:ln>
        <a:effectLst>
          <a:outerShdw blurRad="50800" dist="38100" dir="2700000" algn="tl" rotWithShape="0">
            <a:schemeClr val="accent6">
              <a:lumMod val="40000"/>
              <a:lumOff val="60000"/>
              <a:alpha val="50000"/>
            </a:schemeClr>
          </a:outerShdw>
        </a:effectLst>
      </xdr:spPr>
      <xdr:style>
        <a:lnRef idx="2">
          <a:schemeClr val="accent6"/>
        </a:lnRef>
        <a:fillRef idx="1">
          <a:schemeClr val="lt1"/>
        </a:fillRef>
        <a:effectRef idx="0">
          <a:schemeClr val="accent6"/>
        </a:effectRef>
        <a:fontRef idx="minor">
          <a:schemeClr val="dk1"/>
        </a:fontRef>
      </xdr:style>
      <xdr:txBody>
        <a:bodyPr rtlCol="0" anchor="t" anchorCtr="0"/>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aseline="0">
              <a:solidFill>
                <a:schemeClr val="dk1"/>
              </a:solidFill>
              <a:effectLst/>
              <a:latin typeface="ＭＳ Ｐ明朝" panose="02020600040205080304" pitchFamily="18" charset="-128"/>
              <a:ea typeface="ＭＳ Ｐ明朝" panose="02020600040205080304" pitchFamily="18" charset="-128"/>
              <a:cs typeface="+mn-cs"/>
            </a:rPr>
            <a:t>預金種別はプルダウンから該当する種別に■を付けてください。</a:t>
          </a:r>
          <a:endParaRPr lang="ja-JP" altLang="ja-JP" sz="900">
            <a:effectLst/>
            <a:latin typeface="ＭＳ Ｐ明朝" panose="02020600040205080304" pitchFamily="18" charset="-128"/>
            <a:ea typeface="ＭＳ Ｐ明朝" panose="02020600040205080304" pitchFamily="18"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9525</xdr:colOff>
      <xdr:row>11</xdr:row>
      <xdr:rowOff>9525</xdr:rowOff>
    </xdr:from>
    <xdr:to>
      <xdr:col>3</xdr:col>
      <xdr:colOff>457200</xdr:colOff>
      <xdr:row>15</xdr:row>
      <xdr:rowOff>161925</xdr:rowOff>
    </xdr:to>
    <xdr:sp macro="" textlink="">
      <xdr:nvSpPr>
        <xdr:cNvPr id="2" name="Text Box 2">
          <a:extLst>
            <a:ext uri="{FF2B5EF4-FFF2-40B4-BE49-F238E27FC236}">
              <a16:creationId xmlns:a16="http://schemas.microsoft.com/office/drawing/2014/main" id="{B416B670-AF95-4381-AFFD-0310C1FC1B04}"/>
            </a:ext>
          </a:extLst>
        </xdr:cNvPr>
        <xdr:cNvSpPr txBox="1">
          <a:spLocks noChangeArrowheads="1"/>
        </xdr:cNvSpPr>
      </xdr:nvSpPr>
      <xdr:spPr bwMode="auto">
        <a:xfrm>
          <a:off x="285750" y="2695575"/>
          <a:ext cx="2981325" cy="1104900"/>
        </a:xfrm>
        <a:prstGeom prst="rect">
          <a:avLst/>
        </a:prstGeom>
        <a:solidFill>
          <a:srgbClr val="FFFFFF"/>
        </a:solidFill>
        <a:ln w="38100" cmpd="dbl">
          <a:solidFill>
            <a:srgbClr val="FF0000"/>
          </a:solidFill>
          <a:miter lim="800000"/>
          <a:headEnd/>
          <a:tailEnd/>
        </a:ln>
      </xdr:spPr>
      <xdr:txBody>
        <a:bodyPr vertOverflow="clip" wrap="square" lIns="27432" tIns="18288" rIns="0" bIns="18288" anchor="ctr" upright="1"/>
        <a:lstStyle/>
        <a:p>
          <a:pPr algn="l" rtl="1">
            <a:lnSpc>
              <a:spcPts val="1400"/>
            </a:lnSpc>
            <a:defRPr sz="1000"/>
          </a:pPr>
          <a:r>
            <a:rPr lang="ja-JP" altLang="en-US" sz="1200" b="0" i="0" strike="noStrike">
              <a:solidFill>
                <a:srgbClr val="000000"/>
              </a:solidFill>
              <a:latin typeface="ＭＳ Ｐゴシック"/>
              <a:ea typeface="ＭＳ Ｐゴシック"/>
            </a:rPr>
            <a:t>（注）</a:t>
          </a:r>
        </a:p>
        <a:p>
          <a:pPr algn="l" rtl="1">
            <a:lnSpc>
              <a:spcPts val="1400"/>
            </a:lnSpc>
            <a:defRPr sz="1000"/>
          </a:pPr>
          <a:r>
            <a:rPr lang="ja-JP" altLang="en-US" sz="1200" b="0" i="0" strike="noStrike">
              <a:solidFill>
                <a:srgbClr val="000000"/>
              </a:solidFill>
              <a:latin typeface="ＭＳ Ｐゴシック"/>
              <a:ea typeface="ＭＳ Ｐゴシック"/>
            </a:rPr>
            <a:t>このページで記載しきれない場合は、「内訳明細」を使用し、このページを「表紙」として総合計額が表記できる様に作成して下さい。</a:t>
          </a:r>
        </a:p>
      </xdr:txBody>
    </xdr:sp>
    <xdr:clientData/>
  </xdr:twoCellAnchor>
  <xdr:twoCellAnchor>
    <xdr:from>
      <xdr:col>12</xdr:col>
      <xdr:colOff>393700</xdr:colOff>
      <xdr:row>13</xdr:row>
      <xdr:rowOff>104775</xdr:rowOff>
    </xdr:from>
    <xdr:to>
      <xdr:col>16</xdr:col>
      <xdr:colOff>444500</xdr:colOff>
      <xdr:row>18</xdr:row>
      <xdr:rowOff>152400</xdr:rowOff>
    </xdr:to>
    <xdr:sp macro="" textlink="">
      <xdr:nvSpPr>
        <xdr:cNvPr id="3" name="Text Box 15">
          <a:extLst>
            <a:ext uri="{FF2B5EF4-FFF2-40B4-BE49-F238E27FC236}">
              <a16:creationId xmlns:a16="http://schemas.microsoft.com/office/drawing/2014/main" id="{028D9111-F25B-4AA2-ABFC-2C2114765F63}"/>
            </a:ext>
          </a:extLst>
        </xdr:cNvPr>
        <xdr:cNvSpPr txBox="1">
          <a:spLocks noChangeArrowheads="1"/>
        </xdr:cNvSpPr>
      </xdr:nvSpPr>
      <xdr:spPr bwMode="auto">
        <a:xfrm>
          <a:off x="8366125" y="3267075"/>
          <a:ext cx="2451100" cy="1238250"/>
        </a:xfrm>
        <a:prstGeom prst="rect">
          <a:avLst/>
        </a:prstGeom>
        <a:solidFill>
          <a:srgbClr val="FFFFFF"/>
        </a:solidFill>
        <a:ln w="38100" cmpd="dbl">
          <a:solidFill>
            <a:srgbClr val="000000"/>
          </a:solidFill>
          <a:miter lim="800000"/>
          <a:headEnd/>
          <a:tailEnd/>
        </a:ln>
      </xdr:spPr>
      <xdr:txBody>
        <a:bodyPr vertOverflow="clip" wrap="square" lIns="91440" tIns="50292" rIns="91440" bIns="50292" anchor="ctr" upright="1"/>
        <a:lstStyle/>
        <a:p>
          <a:pPr algn="ctr" rtl="1">
            <a:defRPr sz="1000"/>
          </a:pPr>
          <a:r>
            <a:rPr lang="ja-JP" altLang="en-US" sz="4800" b="1" i="0" strike="noStrike">
              <a:solidFill>
                <a:srgbClr val="000000"/>
              </a:solidFill>
              <a:latin typeface="ＭＳ Ｐゴシック"/>
              <a:ea typeface="ＭＳ Ｐゴシック"/>
            </a:rPr>
            <a:t>記入例</a:t>
          </a:r>
        </a:p>
      </xdr:txBody>
    </xdr:sp>
    <xdr:clientData/>
  </xdr:twoCellAnchor>
  <xdr:twoCellAnchor>
    <xdr:from>
      <xdr:col>15</xdr:col>
      <xdr:colOff>180975</xdr:colOff>
      <xdr:row>1</xdr:row>
      <xdr:rowOff>85725</xdr:rowOff>
    </xdr:from>
    <xdr:to>
      <xdr:col>15</xdr:col>
      <xdr:colOff>409575</xdr:colOff>
      <xdr:row>1</xdr:row>
      <xdr:rowOff>333375</xdr:rowOff>
    </xdr:to>
    <xdr:sp macro="" textlink="">
      <xdr:nvSpPr>
        <xdr:cNvPr id="4" name="Text Box 3">
          <a:extLst>
            <a:ext uri="{FF2B5EF4-FFF2-40B4-BE49-F238E27FC236}">
              <a16:creationId xmlns:a16="http://schemas.microsoft.com/office/drawing/2014/main" id="{F79E902B-46C2-4072-B35A-29ED2BD96A95}"/>
            </a:ext>
          </a:extLst>
        </xdr:cNvPr>
        <xdr:cNvSpPr txBox="1">
          <a:spLocks noChangeArrowheads="1"/>
        </xdr:cNvSpPr>
      </xdr:nvSpPr>
      <xdr:spPr bwMode="auto">
        <a:xfrm>
          <a:off x="10086975" y="428625"/>
          <a:ext cx="228600" cy="24765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900" b="0" i="0" strike="noStrike">
              <a:solidFill>
                <a:srgbClr val="000000"/>
              </a:solidFill>
              <a:latin typeface="ＭＳ 明朝"/>
              <a:ea typeface="ＭＳ 明朝"/>
            </a:rPr>
            <a:t>印</a:t>
          </a:r>
        </a:p>
      </xdr:txBody>
    </xdr:sp>
    <xdr:clientData/>
  </xdr:twoCellAnchor>
  <xdr:twoCellAnchor>
    <xdr:from>
      <xdr:col>15</xdr:col>
      <xdr:colOff>180975</xdr:colOff>
      <xdr:row>1</xdr:row>
      <xdr:rowOff>85725</xdr:rowOff>
    </xdr:from>
    <xdr:to>
      <xdr:col>15</xdr:col>
      <xdr:colOff>409575</xdr:colOff>
      <xdr:row>1</xdr:row>
      <xdr:rowOff>333375</xdr:rowOff>
    </xdr:to>
    <xdr:sp macro="" textlink="">
      <xdr:nvSpPr>
        <xdr:cNvPr id="5" name="Text Box 15">
          <a:extLst>
            <a:ext uri="{FF2B5EF4-FFF2-40B4-BE49-F238E27FC236}">
              <a16:creationId xmlns:a16="http://schemas.microsoft.com/office/drawing/2014/main" id="{C76A3BD4-5B0B-47B6-B3E8-F113EE50A60F}"/>
            </a:ext>
          </a:extLst>
        </xdr:cNvPr>
        <xdr:cNvSpPr txBox="1">
          <a:spLocks noChangeArrowheads="1"/>
        </xdr:cNvSpPr>
      </xdr:nvSpPr>
      <xdr:spPr bwMode="auto">
        <a:xfrm>
          <a:off x="10086975" y="428625"/>
          <a:ext cx="228600" cy="24765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900" b="0" i="0" strike="noStrike">
              <a:solidFill>
                <a:srgbClr val="000000"/>
              </a:solidFill>
              <a:latin typeface="ＭＳ 明朝"/>
              <a:ea typeface="ＭＳ 明朝"/>
            </a:rPr>
            <a:t>印</a:t>
          </a:r>
        </a:p>
      </xdr:txBody>
    </xdr:sp>
    <xdr:clientData/>
  </xdr:twoCellAnchor>
  <xdr:twoCellAnchor editAs="oneCell">
    <xdr:from>
      <xdr:col>15</xdr:col>
      <xdr:colOff>161925</xdr:colOff>
      <xdr:row>1</xdr:row>
      <xdr:rowOff>66675</xdr:rowOff>
    </xdr:from>
    <xdr:to>
      <xdr:col>15</xdr:col>
      <xdr:colOff>371475</xdr:colOff>
      <xdr:row>1</xdr:row>
      <xdr:rowOff>266700</xdr:rowOff>
    </xdr:to>
    <xdr:sp macro="" textlink="">
      <xdr:nvSpPr>
        <xdr:cNvPr id="6" name="Oval 16">
          <a:extLst>
            <a:ext uri="{FF2B5EF4-FFF2-40B4-BE49-F238E27FC236}">
              <a16:creationId xmlns:a16="http://schemas.microsoft.com/office/drawing/2014/main" id="{1618A41C-4124-4D06-A5A5-852913E6BF81}"/>
            </a:ext>
          </a:extLst>
        </xdr:cNvPr>
        <xdr:cNvSpPr>
          <a:spLocks noChangeAspect="1" noChangeArrowheads="1"/>
        </xdr:cNvSpPr>
      </xdr:nvSpPr>
      <xdr:spPr bwMode="auto">
        <a:xfrm>
          <a:off x="10067925" y="409575"/>
          <a:ext cx="209550" cy="200025"/>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180975</xdr:colOff>
      <xdr:row>1</xdr:row>
      <xdr:rowOff>85725</xdr:rowOff>
    </xdr:from>
    <xdr:to>
      <xdr:col>15</xdr:col>
      <xdr:colOff>409575</xdr:colOff>
      <xdr:row>1</xdr:row>
      <xdr:rowOff>333375</xdr:rowOff>
    </xdr:to>
    <xdr:sp macro="" textlink="">
      <xdr:nvSpPr>
        <xdr:cNvPr id="7" name="Text Box 1">
          <a:extLst>
            <a:ext uri="{FF2B5EF4-FFF2-40B4-BE49-F238E27FC236}">
              <a16:creationId xmlns:a16="http://schemas.microsoft.com/office/drawing/2014/main" id="{498839E2-14EF-43DC-AB24-3E430C3B1E2D}"/>
            </a:ext>
          </a:extLst>
        </xdr:cNvPr>
        <xdr:cNvSpPr txBox="1">
          <a:spLocks noChangeArrowheads="1"/>
        </xdr:cNvSpPr>
      </xdr:nvSpPr>
      <xdr:spPr bwMode="auto">
        <a:xfrm>
          <a:off x="10086975" y="428625"/>
          <a:ext cx="228600" cy="24765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900" b="0" i="0" strike="noStrike">
              <a:solidFill>
                <a:srgbClr val="000000"/>
              </a:solidFill>
              <a:latin typeface="ＭＳ 明朝"/>
              <a:ea typeface="ＭＳ 明朝"/>
            </a:rPr>
            <a:t>印</a:t>
          </a:r>
        </a:p>
      </xdr:txBody>
    </xdr:sp>
    <xdr:clientData/>
  </xdr:twoCellAnchor>
  <xdr:twoCellAnchor>
    <xdr:from>
      <xdr:col>15</xdr:col>
      <xdr:colOff>180975</xdr:colOff>
      <xdr:row>1</xdr:row>
      <xdr:rowOff>85725</xdr:rowOff>
    </xdr:from>
    <xdr:to>
      <xdr:col>15</xdr:col>
      <xdr:colOff>409575</xdr:colOff>
      <xdr:row>1</xdr:row>
      <xdr:rowOff>333375</xdr:rowOff>
    </xdr:to>
    <xdr:sp macro="" textlink="">
      <xdr:nvSpPr>
        <xdr:cNvPr id="8" name="Text Box 3">
          <a:extLst>
            <a:ext uri="{FF2B5EF4-FFF2-40B4-BE49-F238E27FC236}">
              <a16:creationId xmlns:a16="http://schemas.microsoft.com/office/drawing/2014/main" id="{0CB029D9-D736-466D-AC35-971F184CB1F9}"/>
            </a:ext>
          </a:extLst>
        </xdr:cNvPr>
        <xdr:cNvSpPr txBox="1">
          <a:spLocks noChangeArrowheads="1"/>
        </xdr:cNvSpPr>
      </xdr:nvSpPr>
      <xdr:spPr bwMode="auto">
        <a:xfrm>
          <a:off x="10086975" y="428625"/>
          <a:ext cx="228600" cy="24765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900" b="0" i="0" strike="noStrike">
              <a:solidFill>
                <a:srgbClr val="000000"/>
              </a:solidFill>
              <a:latin typeface="ＭＳ 明朝"/>
              <a:ea typeface="ＭＳ 明朝"/>
            </a:rPr>
            <a:t>印</a:t>
          </a:r>
        </a:p>
      </xdr:txBody>
    </xdr:sp>
    <xdr:clientData/>
  </xdr:twoCellAnchor>
  <xdr:twoCellAnchor editAs="oneCell">
    <xdr:from>
      <xdr:col>15</xdr:col>
      <xdr:colOff>161925</xdr:colOff>
      <xdr:row>1</xdr:row>
      <xdr:rowOff>66675</xdr:rowOff>
    </xdr:from>
    <xdr:to>
      <xdr:col>15</xdr:col>
      <xdr:colOff>371475</xdr:colOff>
      <xdr:row>1</xdr:row>
      <xdr:rowOff>266700</xdr:rowOff>
    </xdr:to>
    <xdr:sp macro="" textlink="">
      <xdr:nvSpPr>
        <xdr:cNvPr id="9" name="Oval 4">
          <a:extLst>
            <a:ext uri="{FF2B5EF4-FFF2-40B4-BE49-F238E27FC236}">
              <a16:creationId xmlns:a16="http://schemas.microsoft.com/office/drawing/2014/main" id="{92EB50C3-BE9B-43A0-9D9F-7DA4F5C339DC}"/>
            </a:ext>
          </a:extLst>
        </xdr:cNvPr>
        <xdr:cNvSpPr>
          <a:spLocks noChangeAspect="1" noChangeArrowheads="1"/>
        </xdr:cNvSpPr>
      </xdr:nvSpPr>
      <xdr:spPr bwMode="auto">
        <a:xfrm>
          <a:off x="10067925" y="409575"/>
          <a:ext cx="209550" cy="200025"/>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232833</xdr:colOff>
      <xdr:row>10</xdr:row>
      <xdr:rowOff>0</xdr:rowOff>
    </xdr:from>
    <xdr:to>
      <xdr:col>7</xdr:col>
      <xdr:colOff>105833</xdr:colOff>
      <xdr:row>16</xdr:row>
      <xdr:rowOff>232833</xdr:rowOff>
    </xdr:to>
    <xdr:cxnSp macro="">
      <xdr:nvCxnSpPr>
        <xdr:cNvPr id="18" name="直線矢印コネクタ 17">
          <a:extLst>
            <a:ext uri="{FF2B5EF4-FFF2-40B4-BE49-F238E27FC236}">
              <a16:creationId xmlns:a16="http://schemas.microsoft.com/office/drawing/2014/main" id="{D10C960A-46C4-E429-57ED-356DE8F8990F}"/>
            </a:ext>
          </a:extLst>
        </xdr:cNvPr>
        <xdr:cNvCxnSpPr/>
      </xdr:nvCxnSpPr>
      <xdr:spPr>
        <a:xfrm flipV="1">
          <a:off x="3503083" y="2465917"/>
          <a:ext cx="1703917" cy="1693333"/>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539749</xdr:colOff>
      <xdr:row>16</xdr:row>
      <xdr:rowOff>222249</xdr:rowOff>
    </xdr:from>
    <xdr:to>
      <xdr:col>4</xdr:col>
      <xdr:colOff>243416</xdr:colOff>
      <xdr:row>30</xdr:row>
      <xdr:rowOff>63500</xdr:rowOff>
    </xdr:to>
    <xdr:grpSp>
      <xdr:nvGrpSpPr>
        <xdr:cNvPr id="19" name="グループ化 18">
          <a:extLst>
            <a:ext uri="{FF2B5EF4-FFF2-40B4-BE49-F238E27FC236}">
              <a16:creationId xmlns:a16="http://schemas.microsoft.com/office/drawing/2014/main" id="{7663E374-0E29-874E-65C7-FCDE0A536540}"/>
            </a:ext>
          </a:extLst>
        </xdr:cNvPr>
        <xdr:cNvGrpSpPr/>
      </xdr:nvGrpSpPr>
      <xdr:grpSpPr>
        <a:xfrm>
          <a:off x="814916" y="4148666"/>
          <a:ext cx="2698750" cy="3132667"/>
          <a:chOff x="814916" y="4148666"/>
          <a:chExt cx="2698750" cy="3132667"/>
        </a:xfrm>
      </xdr:grpSpPr>
      <xdr:grpSp>
        <xdr:nvGrpSpPr>
          <xdr:cNvPr id="16" name="グループ化 15">
            <a:extLst>
              <a:ext uri="{FF2B5EF4-FFF2-40B4-BE49-F238E27FC236}">
                <a16:creationId xmlns:a16="http://schemas.microsoft.com/office/drawing/2014/main" id="{57C0E100-C9C4-2C43-483A-329B41D4FCF5}"/>
              </a:ext>
            </a:extLst>
          </xdr:cNvPr>
          <xdr:cNvGrpSpPr/>
        </xdr:nvGrpSpPr>
        <xdr:grpSpPr>
          <a:xfrm>
            <a:off x="814916" y="4148666"/>
            <a:ext cx="2698750" cy="3132667"/>
            <a:chOff x="8318500" y="4730750"/>
            <a:chExt cx="2698750" cy="3132667"/>
          </a:xfrm>
        </xdr:grpSpPr>
        <xdr:sp macro="" textlink="">
          <xdr:nvSpPr>
            <xdr:cNvPr id="10" name="正方形/長方形 9">
              <a:extLst>
                <a:ext uri="{FF2B5EF4-FFF2-40B4-BE49-F238E27FC236}">
                  <a16:creationId xmlns:a16="http://schemas.microsoft.com/office/drawing/2014/main" id="{15CB7469-A6A8-5176-4FB7-A193E7B461F9}"/>
                </a:ext>
              </a:extLst>
            </xdr:cNvPr>
            <xdr:cNvSpPr/>
          </xdr:nvSpPr>
          <xdr:spPr>
            <a:xfrm>
              <a:off x="8318500" y="4730750"/>
              <a:ext cx="2698750" cy="3132667"/>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000">
                  <a:solidFill>
                    <a:schemeClr val="tx1"/>
                  </a:solidFill>
                  <a:latin typeface="ＭＳ Ｐゴシック" panose="020B0600070205080204" pitchFamily="50" charset="-128"/>
                  <a:ea typeface="ＭＳ Ｐゴシック" panose="020B0600070205080204" pitchFamily="50" charset="-128"/>
                </a:rPr>
                <a:t>【</a:t>
              </a:r>
              <a:r>
                <a:rPr kumimoji="1" lang="ja-JP" altLang="en-US" sz="1000">
                  <a:solidFill>
                    <a:schemeClr val="tx1"/>
                  </a:solidFill>
                  <a:latin typeface="ＭＳ Ｐゴシック" panose="020B0600070205080204" pitchFamily="50" charset="-128"/>
                  <a:ea typeface="ＭＳ Ｐゴシック" panose="020B0600070205080204" pitchFamily="50" charset="-128"/>
                </a:rPr>
                <a:t>出来高率をパーセント表記にしたい場合</a:t>
              </a:r>
              <a:r>
                <a:rPr kumimoji="1" lang="en-US" altLang="ja-JP" sz="1000">
                  <a:solidFill>
                    <a:schemeClr val="tx1"/>
                  </a:solidFill>
                  <a:latin typeface="ＭＳ Ｐゴシック" panose="020B0600070205080204" pitchFamily="50" charset="-128"/>
                  <a:ea typeface="ＭＳ Ｐゴシック" panose="020B0600070205080204" pitchFamily="50" charset="-128"/>
                </a:rPr>
                <a:t>】</a:t>
              </a:r>
            </a:p>
            <a:p>
              <a:pPr algn="l"/>
              <a:r>
                <a:rPr kumimoji="1" lang="ja-JP" altLang="en-US" sz="1000">
                  <a:solidFill>
                    <a:schemeClr val="tx1"/>
                  </a:solidFill>
                  <a:latin typeface="ＭＳ Ｐゴシック" panose="020B0600070205080204" pitchFamily="50" charset="-128"/>
                  <a:ea typeface="ＭＳ Ｐゴシック" panose="020B0600070205080204" pitchFamily="50" charset="-128"/>
                </a:rPr>
                <a:t>下記の手順で変更できます。</a:t>
              </a:r>
            </a:p>
            <a:p>
              <a:pPr algn="l"/>
              <a:r>
                <a:rPr kumimoji="1" lang="en-US" altLang="ja-JP" sz="1000">
                  <a:solidFill>
                    <a:schemeClr val="tx1"/>
                  </a:solidFill>
                  <a:latin typeface="ＭＳ Ｐゴシック" panose="020B0600070205080204" pitchFamily="50" charset="-128"/>
                  <a:ea typeface="ＭＳ Ｐゴシック" panose="020B0600070205080204" pitchFamily="50" charset="-128"/>
                </a:rPr>
                <a:t>1. </a:t>
              </a:r>
              <a:r>
                <a:rPr kumimoji="1" lang="ja-JP" altLang="en-US" sz="1000">
                  <a:solidFill>
                    <a:schemeClr val="tx1"/>
                  </a:solidFill>
                  <a:latin typeface="ＭＳ Ｐゴシック" panose="020B0600070205080204" pitchFamily="50" charset="-128"/>
                  <a:ea typeface="ＭＳ Ｐゴシック" panose="020B0600070205080204" pitchFamily="50" charset="-128"/>
                </a:rPr>
                <a:t>セルを右クリックして下さい。</a:t>
              </a:r>
            </a:p>
            <a:p>
              <a:pPr algn="l"/>
              <a:r>
                <a:rPr kumimoji="1" lang="en-US" altLang="ja-JP" sz="1000">
                  <a:solidFill>
                    <a:schemeClr val="tx1"/>
                  </a:solidFill>
                  <a:latin typeface="ＭＳ Ｐゴシック" panose="020B0600070205080204" pitchFamily="50" charset="-128"/>
                  <a:ea typeface="ＭＳ Ｐゴシック" panose="020B0600070205080204" pitchFamily="50" charset="-128"/>
                </a:rPr>
                <a:t>2. </a:t>
              </a:r>
              <a:r>
                <a:rPr kumimoji="1" lang="ja-JP" altLang="en-US" sz="1000">
                  <a:solidFill>
                    <a:schemeClr val="tx1"/>
                  </a:solidFill>
                  <a:latin typeface="ＭＳ Ｐゴシック" panose="020B0600070205080204" pitchFamily="50" charset="-128"/>
                  <a:ea typeface="ＭＳ Ｐゴシック" panose="020B0600070205080204" pitchFamily="50" charset="-128"/>
                </a:rPr>
                <a:t>セルの書式設定をクリックして下さい。</a:t>
              </a:r>
              <a:endParaRPr kumimoji="1" lang="en-US" altLang="ja-JP" sz="1000">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a:solidFill>
                  <a:schemeClr val="tx1"/>
                </a:solidFill>
                <a:latin typeface="ＭＳ Ｐゴシック" panose="020B0600070205080204" pitchFamily="50" charset="-128"/>
                <a:ea typeface="ＭＳ Ｐゴシック" panose="020B0600070205080204" pitchFamily="50" charset="-128"/>
              </a:endParaRPr>
            </a:p>
            <a:p>
              <a:pPr algn="l"/>
              <a:r>
                <a:rPr kumimoji="1" lang="en-US" altLang="ja-JP" sz="1000">
                  <a:solidFill>
                    <a:schemeClr val="tx1"/>
                  </a:solidFill>
                  <a:latin typeface="ＭＳ Ｐゴシック" panose="020B0600070205080204" pitchFamily="50" charset="-128"/>
                  <a:ea typeface="ＭＳ Ｐゴシック" panose="020B0600070205080204" pitchFamily="50" charset="-128"/>
                </a:rPr>
                <a:t>3. </a:t>
              </a:r>
              <a:r>
                <a:rPr kumimoji="1" lang="ja-JP" altLang="en-US" sz="1000">
                  <a:solidFill>
                    <a:schemeClr val="tx1"/>
                  </a:solidFill>
                  <a:latin typeface="ＭＳ Ｐゴシック" panose="020B0600070205080204" pitchFamily="50" charset="-128"/>
                  <a:ea typeface="ＭＳ Ｐゴシック" panose="020B0600070205080204" pitchFamily="50" charset="-128"/>
                </a:rPr>
                <a:t>分類からパーセンテージを選んで下さい。</a:t>
              </a:r>
              <a:endParaRPr kumimoji="1" lang="en-US" altLang="ja-JP" sz="1000">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a:solidFill>
                  <a:schemeClr val="tx1"/>
                </a:solidFill>
                <a:latin typeface="ＭＳ Ｐゴシック" panose="020B0600070205080204" pitchFamily="50" charset="-128"/>
                <a:ea typeface="ＭＳ Ｐゴシック" panose="020B0600070205080204" pitchFamily="50" charset="-128"/>
              </a:endParaRPr>
            </a:p>
            <a:p>
              <a:pPr algn="l"/>
              <a:r>
                <a:rPr kumimoji="1" lang="en-US" altLang="ja-JP" sz="1000">
                  <a:solidFill>
                    <a:schemeClr val="tx1"/>
                  </a:solidFill>
                  <a:latin typeface="ＭＳ Ｐゴシック" panose="020B0600070205080204" pitchFamily="50" charset="-128"/>
                  <a:ea typeface="ＭＳ Ｐゴシック" panose="020B0600070205080204" pitchFamily="50" charset="-128"/>
                </a:rPr>
                <a:t>4. OK</a:t>
              </a:r>
              <a:r>
                <a:rPr kumimoji="1" lang="ja-JP" altLang="en-US" sz="1000">
                  <a:solidFill>
                    <a:schemeClr val="tx1"/>
                  </a:solidFill>
                  <a:latin typeface="ＭＳ Ｐゴシック" panose="020B0600070205080204" pitchFamily="50" charset="-128"/>
                  <a:ea typeface="ＭＳ Ｐゴシック" panose="020B0600070205080204" pitchFamily="50" charset="-128"/>
                </a:rPr>
                <a:t>をクリックして確定して下さい</a:t>
              </a:r>
              <a:endParaRPr kumimoji="1" lang="en-US" altLang="ja-JP" sz="1000">
                <a:solidFill>
                  <a:schemeClr val="tx1"/>
                </a:solidFill>
                <a:latin typeface="ＭＳ Ｐゴシック" panose="020B0600070205080204" pitchFamily="50" charset="-128"/>
                <a:ea typeface="ＭＳ Ｐゴシック" panose="020B0600070205080204" pitchFamily="50" charset="-128"/>
              </a:endParaRPr>
            </a:p>
            <a:p>
              <a:pPr algn="l"/>
              <a:endParaRPr kumimoji="1" lang="ja-JP" altLang="en-US" sz="1000">
                <a:solidFill>
                  <a:schemeClr val="tx1"/>
                </a:solidFill>
                <a:latin typeface="ＭＳ Ｐゴシック" panose="020B0600070205080204" pitchFamily="50" charset="-128"/>
                <a:ea typeface="ＭＳ Ｐゴシック" panose="020B0600070205080204" pitchFamily="50" charset="-128"/>
              </a:endParaRPr>
            </a:p>
          </xdr:txBody>
        </xdr:sp>
        <xdr:pic>
          <xdr:nvPicPr>
            <xdr:cNvPr id="11" name="図 10">
              <a:extLst>
                <a:ext uri="{FF2B5EF4-FFF2-40B4-BE49-F238E27FC236}">
                  <a16:creationId xmlns:a16="http://schemas.microsoft.com/office/drawing/2014/main" id="{730466C7-270F-8B77-F4C1-C46A6B7EC97F}"/>
                </a:ext>
              </a:extLst>
            </xdr:cNvPr>
            <xdr:cNvPicPr>
              <a:picLocks noChangeAspect="1"/>
            </xdr:cNvPicPr>
          </xdr:nvPicPr>
          <xdr:blipFill>
            <a:blip xmlns:r="http://schemas.openxmlformats.org/officeDocument/2006/relationships" r:embed="rId1"/>
            <a:stretch>
              <a:fillRect/>
            </a:stretch>
          </xdr:blipFill>
          <xdr:spPr>
            <a:xfrm>
              <a:off x="8551335" y="5461002"/>
              <a:ext cx="2064842" cy="433916"/>
            </a:xfrm>
            <a:prstGeom prst="rect">
              <a:avLst/>
            </a:prstGeom>
            <a:ln>
              <a:solidFill>
                <a:schemeClr val="accent1">
                  <a:shade val="15000"/>
                </a:schemeClr>
              </a:solidFill>
            </a:ln>
          </xdr:spPr>
        </xdr:pic>
        <xdr:pic>
          <xdr:nvPicPr>
            <xdr:cNvPr id="14" name="図 13">
              <a:extLst>
                <a:ext uri="{FF2B5EF4-FFF2-40B4-BE49-F238E27FC236}">
                  <a16:creationId xmlns:a16="http://schemas.microsoft.com/office/drawing/2014/main" id="{09FAF92D-487D-FC36-32FD-4DA3C7C63C1D}"/>
                </a:ext>
              </a:extLst>
            </xdr:cNvPr>
            <xdr:cNvPicPr>
              <a:picLocks noChangeAspect="1"/>
            </xdr:cNvPicPr>
          </xdr:nvPicPr>
          <xdr:blipFill>
            <a:blip xmlns:r="http://schemas.openxmlformats.org/officeDocument/2006/relationships" r:embed="rId2"/>
            <a:stretch>
              <a:fillRect/>
            </a:stretch>
          </xdr:blipFill>
          <xdr:spPr>
            <a:xfrm>
              <a:off x="8572500" y="6138333"/>
              <a:ext cx="2197852" cy="1418167"/>
            </a:xfrm>
            <a:prstGeom prst="rect">
              <a:avLst/>
            </a:prstGeom>
            <a:ln>
              <a:solidFill>
                <a:schemeClr val="tx1">
                  <a:lumMod val="50000"/>
                  <a:lumOff val="50000"/>
                </a:schemeClr>
              </a:solidFill>
            </a:ln>
          </xdr:spPr>
        </xdr:pic>
      </xdr:grpSp>
      <xdr:sp macro="" textlink="">
        <xdr:nvSpPr>
          <xdr:cNvPr id="13" name="正方形/長方形 12">
            <a:extLst>
              <a:ext uri="{FF2B5EF4-FFF2-40B4-BE49-F238E27FC236}">
                <a16:creationId xmlns:a16="http://schemas.microsoft.com/office/drawing/2014/main" id="{3778A626-E424-4787-AB00-E33BBF92EFFE}"/>
              </a:ext>
            </a:extLst>
          </xdr:cNvPr>
          <xdr:cNvSpPr/>
        </xdr:nvSpPr>
        <xdr:spPr>
          <a:xfrm>
            <a:off x="1111250" y="4974167"/>
            <a:ext cx="1143000" cy="181207"/>
          </a:xfrm>
          <a:prstGeom prst="rect">
            <a:avLst/>
          </a:prstGeom>
          <a:noFill/>
          <a:ln w="28575">
            <a:solidFill>
              <a:srgbClr val="C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5" name="正方形/長方形 14">
            <a:extLst>
              <a:ext uri="{FF2B5EF4-FFF2-40B4-BE49-F238E27FC236}">
                <a16:creationId xmlns:a16="http://schemas.microsoft.com/office/drawing/2014/main" id="{E11DC475-F6E7-4D73-8173-83806F428E6B}"/>
              </a:ext>
            </a:extLst>
          </xdr:cNvPr>
          <xdr:cNvSpPr/>
        </xdr:nvSpPr>
        <xdr:spPr>
          <a:xfrm>
            <a:off x="1115483" y="6639984"/>
            <a:ext cx="715433" cy="165099"/>
          </a:xfrm>
          <a:prstGeom prst="rect">
            <a:avLst/>
          </a:prstGeom>
          <a:noFill/>
          <a:ln w="28575">
            <a:solidFill>
              <a:srgbClr val="C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29</xdr:row>
      <xdr:rowOff>0</xdr:rowOff>
    </xdr:from>
    <xdr:to>
      <xdr:col>0</xdr:col>
      <xdr:colOff>0</xdr:colOff>
      <xdr:row>29</xdr:row>
      <xdr:rowOff>0</xdr:rowOff>
    </xdr:to>
    <xdr:sp macro="" textlink="">
      <xdr:nvSpPr>
        <xdr:cNvPr id="3" name="Text Box 1">
          <a:extLst>
            <a:ext uri="{FF2B5EF4-FFF2-40B4-BE49-F238E27FC236}">
              <a16:creationId xmlns:a16="http://schemas.microsoft.com/office/drawing/2014/main" id="{C2C34364-A7CC-4547-9FF2-F97C6FC28269}"/>
            </a:ext>
          </a:extLst>
        </xdr:cNvPr>
        <xdr:cNvSpPr txBox="1">
          <a:spLocks noChangeArrowheads="1"/>
        </xdr:cNvSpPr>
      </xdr:nvSpPr>
      <xdr:spPr bwMode="auto">
        <a:xfrm>
          <a:off x="0" y="7162800"/>
          <a:ext cx="0" cy="0"/>
        </a:xfrm>
        <a:prstGeom prst="rect">
          <a:avLst/>
        </a:prstGeom>
        <a:solidFill>
          <a:srgbClr val="FFFFFF"/>
        </a:solidFill>
        <a:ln w="38100" cmpd="dbl">
          <a:solidFill>
            <a:srgbClr val="FF0000"/>
          </a:solidFill>
          <a:miter lim="800000"/>
          <a:headEnd/>
          <a:tailEnd/>
        </a:ln>
      </xdr:spPr>
      <xdr:txBody>
        <a:bodyPr vertOverflow="clip" wrap="square" lIns="27432" tIns="18288" rIns="0" bIns="0" anchor="t" upright="1"/>
        <a:lstStyle/>
        <a:p>
          <a:pPr algn="l" rtl="1">
            <a:defRPr sz="1000"/>
          </a:pPr>
          <a:r>
            <a:rPr lang="ja-JP" altLang="en-US" sz="1200" b="0" i="0" strike="noStrike">
              <a:solidFill>
                <a:srgbClr val="000000"/>
              </a:solidFill>
              <a:latin typeface="ＭＳ Ｐゴシック"/>
              <a:ea typeface="ＭＳ Ｐゴシック"/>
            </a:rPr>
            <a:t>必要に応じページをコピーし縦方向に貼り付け使用する。</a:t>
          </a:r>
        </a:p>
      </xdr:txBody>
    </xdr:sp>
    <xdr:clientData fPrintsWithSheet="0"/>
  </xdr:twoCellAnchor>
  <xdr:twoCellAnchor>
    <xdr:from>
      <xdr:col>0</xdr:col>
      <xdr:colOff>219075</xdr:colOff>
      <xdr:row>11</xdr:row>
      <xdr:rowOff>161925</xdr:rowOff>
    </xdr:from>
    <xdr:to>
      <xdr:col>6</xdr:col>
      <xdr:colOff>714375</xdr:colOff>
      <xdr:row>16</xdr:row>
      <xdr:rowOff>104775</xdr:rowOff>
    </xdr:to>
    <xdr:sp macro="" textlink="">
      <xdr:nvSpPr>
        <xdr:cNvPr id="4" name="Text Box 204">
          <a:extLst>
            <a:ext uri="{FF2B5EF4-FFF2-40B4-BE49-F238E27FC236}">
              <a16:creationId xmlns:a16="http://schemas.microsoft.com/office/drawing/2014/main" id="{8A78EB90-5716-48C8-909B-D834DA276681}"/>
            </a:ext>
          </a:extLst>
        </xdr:cNvPr>
        <xdr:cNvSpPr txBox="1">
          <a:spLocks noChangeArrowheads="1"/>
        </xdr:cNvSpPr>
      </xdr:nvSpPr>
      <xdr:spPr bwMode="auto">
        <a:xfrm>
          <a:off x="533400" y="2895600"/>
          <a:ext cx="4791075" cy="1181100"/>
        </a:xfrm>
        <a:prstGeom prst="rect">
          <a:avLst/>
        </a:prstGeom>
        <a:solidFill>
          <a:srgbClr val="FFFFFF"/>
        </a:solidFill>
        <a:ln w="38100" cmpd="dbl">
          <a:solidFill>
            <a:srgbClr val="FF0000"/>
          </a:solidFill>
          <a:miter lim="800000"/>
          <a:headEnd/>
          <a:tailEnd/>
        </a:ln>
      </xdr:spPr>
      <xdr:txBody>
        <a:bodyPr vertOverflow="clip" wrap="square" lIns="27432" tIns="18288" rIns="0" bIns="18288" anchor="ctr" upright="1"/>
        <a:lstStyle/>
        <a:p>
          <a:pPr algn="l" rtl="1">
            <a:lnSpc>
              <a:spcPts val="1400"/>
            </a:lnSpc>
            <a:defRPr sz="1000"/>
          </a:pPr>
          <a:r>
            <a:rPr lang="ja-JP" altLang="en-US" sz="1200" b="0" i="0" strike="noStrike">
              <a:solidFill>
                <a:srgbClr val="FF0000"/>
              </a:solidFill>
              <a:latin typeface="ＭＳ Ｐゴシック"/>
              <a:ea typeface="ＭＳ Ｐゴシック"/>
            </a:rPr>
            <a:t>（注）</a:t>
          </a:r>
          <a:endParaRPr lang="ja-JP" altLang="en-US" sz="1200" b="0" i="0" strike="noStrike">
            <a:solidFill>
              <a:srgbClr val="000000"/>
            </a:solidFill>
            <a:latin typeface="ＭＳ Ｐゴシック"/>
            <a:ea typeface="ＭＳ Ｐゴシック"/>
          </a:endParaRPr>
        </a:p>
        <a:p>
          <a:pPr algn="l" rtl="1">
            <a:lnSpc>
              <a:spcPts val="1400"/>
            </a:lnSpc>
            <a:defRPr sz="1000"/>
          </a:pPr>
          <a:r>
            <a:rPr lang="ja-JP" altLang="en-US" sz="1200" b="0" i="0" strike="noStrike">
              <a:solidFill>
                <a:srgbClr val="000000"/>
              </a:solidFill>
              <a:latin typeface="ＭＳ Ｐゴシック"/>
              <a:ea typeface="ＭＳ Ｐゴシック"/>
            </a:rPr>
            <a:t>１．複数工種項目がある場合は、工種項目毎にページを</a:t>
          </a:r>
        </a:p>
        <a:p>
          <a:pPr algn="l" rtl="1">
            <a:lnSpc>
              <a:spcPts val="1400"/>
            </a:lnSpc>
            <a:defRPr sz="1000"/>
          </a:pPr>
          <a:r>
            <a:rPr lang="ja-JP" altLang="en-US" sz="1200" b="0" i="0" strike="noStrike">
              <a:solidFill>
                <a:srgbClr val="000000"/>
              </a:solidFill>
              <a:latin typeface="ＭＳ Ｐゴシック"/>
              <a:ea typeface="ＭＳ Ｐゴシック"/>
            </a:rPr>
            <a:t>　　改めて作成して下さい。</a:t>
          </a:r>
        </a:p>
        <a:p>
          <a:pPr algn="l" rtl="1">
            <a:lnSpc>
              <a:spcPts val="1500"/>
            </a:lnSpc>
            <a:defRPr sz="1000"/>
          </a:pPr>
          <a:r>
            <a:rPr lang="ja-JP" altLang="en-US" sz="1200" b="0" i="0" strike="noStrike">
              <a:solidFill>
                <a:srgbClr val="000000"/>
              </a:solidFill>
              <a:latin typeface="ＭＳ Ｐゴシック"/>
              <a:ea typeface="ＭＳ Ｐゴシック"/>
            </a:rPr>
            <a:t>２．内訳明細の途中で「小計金額」を入れないで下さい。</a:t>
          </a:r>
        </a:p>
      </xdr:txBody>
    </xdr:sp>
    <xdr:clientData/>
  </xdr:twoCellAnchor>
  <xdr:twoCellAnchor>
    <xdr:from>
      <xdr:col>12</xdr:col>
      <xdr:colOff>419100</xdr:colOff>
      <xdr:row>7</xdr:row>
      <xdr:rowOff>53975</xdr:rowOff>
    </xdr:from>
    <xdr:to>
      <xdr:col>16</xdr:col>
      <xdr:colOff>533400</xdr:colOff>
      <xdr:row>12</xdr:row>
      <xdr:rowOff>53975</xdr:rowOff>
    </xdr:to>
    <xdr:sp macro="" textlink="">
      <xdr:nvSpPr>
        <xdr:cNvPr id="6" name="Text Box 213">
          <a:extLst>
            <a:ext uri="{FF2B5EF4-FFF2-40B4-BE49-F238E27FC236}">
              <a16:creationId xmlns:a16="http://schemas.microsoft.com/office/drawing/2014/main" id="{2FDAD5A5-DD3B-4CDA-95A4-2A29FD5C516E}"/>
            </a:ext>
          </a:extLst>
        </xdr:cNvPr>
        <xdr:cNvSpPr txBox="1">
          <a:spLocks noChangeArrowheads="1"/>
        </xdr:cNvSpPr>
      </xdr:nvSpPr>
      <xdr:spPr bwMode="auto">
        <a:xfrm>
          <a:off x="8705850" y="1797050"/>
          <a:ext cx="2514600" cy="1238250"/>
        </a:xfrm>
        <a:prstGeom prst="rect">
          <a:avLst/>
        </a:prstGeom>
        <a:solidFill>
          <a:srgbClr val="FFFFFF"/>
        </a:solidFill>
        <a:ln w="38100" cmpd="dbl">
          <a:solidFill>
            <a:srgbClr val="000000"/>
          </a:solidFill>
          <a:miter lim="800000"/>
          <a:headEnd/>
          <a:tailEnd/>
        </a:ln>
      </xdr:spPr>
      <xdr:txBody>
        <a:bodyPr vertOverflow="clip" wrap="square" lIns="91440" tIns="50292" rIns="91440" bIns="50292" anchor="ctr" upright="1"/>
        <a:lstStyle/>
        <a:p>
          <a:pPr algn="ctr" rtl="1">
            <a:defRPr sz="1000"/>
          </a:pPr>
          <a:r>
            <a:rPr lang="ja-JP" altLang="en-US" sz="4800" b="1" i="0" strike="noStrike">
              <a:solidFill>
                <a:srgbClr val="000000"/>
              </a:solidFill>
              <a:latin typeface="ＭＳ Ｐゴシック"/>
              <a:ea typeface="ＭＳ Ｐゴシック"/>
            </a:rPr>
            <a:t>記入例</a:t>
          </a:r>
        </a:p>
      </xdr:txBody>
    </xdr:sp>
    <xdr:clientData/>
  </xdr:twoCellAnchor>
  <xdr:oneCellAnchor>
    <xdr:from>
      <xdr:col>5</xdr:col>
      <xdr:colOff>317500</xdr:colOff>
      <xdr:row>32</xdr:row>
      <xdr:rowOff>134938</xdr:rowOff>
    </xdr:from>
    <xdr:ext cx="184731" cy="263983"/>
    <xdr:sp macro="" textlink="">
      <xdr:nvSpPr>
        <xdr:cNvPr id="11" name="テキスト ボックス 10">
          <a:extLst>
            <a:ext uri="{FF2B5EF4-FFF2-40B4-BE49-F238E27FC236}">
              <a16:creationId xmlns:a16="http://schemas.microsoft.com/office/drawing/2014/main" id="{69A8FC11-15E5-35C0-4FF4-C4D7DFF8C82B}"/>
            </a:ext>
          </a:extLst>
        </xdr:cNvPr>
        <xdr:cNvSpPr txBox="1"/>
      </xdr:nvSpPr>
      <xdr:spPr>
        <a:xfrm>
          <a:off x="3884083" y="7649105"/>
          <a:ext cx="184731" cy="26398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800" b="1">
            <a:latin typeface="+mn-ea"/>
            <a:ea typeface="+mn-ea"/>
            <a:cs typeface="ADLaM Display" panose="02010000000000000000" pitchFamily="2" charset="0"/>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15</xdr:col>
      <xdr:colOff>180975</xdr:colOff>
      <xdr:row>1</xdr:row>
      <xdr:rowOff>85725</xdr:rowOff>
    </xdr:from>
    <xdr:to>
      <xdr:col>15</xdr:col>
      <xdr:colOff>409575</xdr:colOff>
      <xdr:row>1</xdr:row>
      <xdr:rowOff>333375</xdr:rowOff>
    </xdr:to>
    <xdr:sp macro="" textlink="">
      <xdr:nvSpPr>
        <xdr:cNvPr id="2" name="Text Box 3">
          <a:extLst>
            <a:ext uri="{FF2B5EF4-FFF2-40B4-BE49-F238E27FC236}">
              <a16:creationId xmlns:a16="http://schemas.microsoft.com/office/drawing/2014/main" id="{F4066447-E329-478E-A639-59CA606EAEA4}"/>
            </a:ext>
          </a:extLst>
        </xdr:cNvPr>
        <xdr:cNvSpPr txBox="1">
          <a:spLocks noChangeArrowheads="1"/>
        </xdr:cNvSpPr>
      </xdr:nvSpPr>
      <xdr:spPr bwMode="auto">
        <a:xfrm>
          <a:off x="10086975" y="428625"/>
          <a:ext cx="228600" cy="24765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900" b="0" i="0" strike="noStrike">
              <a:solidFill>
                <a:srgbClr val="000000"/>
              </a:solidFill>
              <a:latin typeface="ＭＳ 明朝"/>
              <a:ea typeface="ＭＳ 明朝"/>
            </a:rPr>
            <a:t>印</a:t>
          </a:r>
        </a:p>
      </xdr:txBody>
    </xdr:sp>
    <xdr:clientData/>
  </xdr:twoCellAnchor>
  <xdr:twoCellAnchor>
    <xdr:from>
      <xdr:col>15</xdr:col>
      <xdr:colOff>180975</xdr:colOff>
      <xdr:row>1</xdr:row>
      <xdr:rowOff>85725</xdr:rowOff>
    </xdr:from>
    <xdr:to>
      <xdr:col>15</xdr:col>
      <xdr:colOff>409575</xdr:colOff>
      <xdr:row>1</xdr:row>
      <xdr:rowOff>333375</xdr:rowOff>
    </xdr:to>
    <xdr:sp macro="" textlink="">
      <xdr:nvSpPr>
        <xdr:cNvPr id="3" name="Text Box 15">
          <a:extLst>
            <a:ext uri="{FF2B5EF4-FFF2-40B4-BE49-F238E27FC236}">
              <a16:creationId xmlns:a16="http://schemas.microsoft.com/office/drawing/2014/main" id="{F6678C4B-7591-4FDC-A346-2EE2F125BAC4}"/>
            </a:ext>
          </a:extLst>
        </xdr:cNvPr>
        <xdr:cNvSpPr txBox="1">
          <a:spLocks noChangeArrowheads="1"/>
        </xdr:cNvSpPr>
      </xdr:nvSpPr>
      <xdr:spPr bwMode="auto">
        <a:xfrm>
          <a:off x="10086975" y="428625"/>
          <a:ext cx="228600" cy="24765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900" b="0" i="0" strike="noStrike">
              <a:solidFill>
                <a:srgbClr val="000000"/>
              </a:solidFill>
              <a:latin typeface="ＭＳ 明朝"/>
              <a:ea typeface="ＭＳ 明朝"/>
            </a:rPr>
            <a:t>印</a:t>
          </a:r>
        </a:p>
      </xdr:txBody>
    </xdr:sp>
    <xdr:clientData/>
  </xdr:twoCellAnchor>
  <xdr:twoCellAnchor editAs="oneCell">
    <xdr:from>
      <xdr:col>15</xdr:col>
      <xdr:colOff>161925</xdr:colOff>
      <xdr:row>1</xdr:row>
      <xdr:rowOff>66675</xdr:rowOff>
    </xdr:from>
    <xdr:to>
      <xdr:col>15</xdr:col>
      <xdr:colOff>371475</xdr:colOff>
      <xdr:row>1</xdr:row>
      <xdr:rowOff>266700</xdr:rowOff>
    </xdr:to>
    <xdr:sp macro="" textlink="">
      <xdr:nvSpPr>
        <xdr:cNvPr id="4" name="Oval 16">
          <a:extLst>
            <a:ext uri="{FF2B5EF4-FFF2-40B4-BE49-F238E27FC236}">
              <a16:creationId xmlns:a16="http://schemas.microsoft.com/office/drawing/2014/main" id="{FDEF3773-5FA8-4D25-92F6-19E21065F0CD}"/>
            </a:ext>
          </a:extLst>
        </xdr:cNvPr>
        <xdr:cNvSpPr>
          <a:spLocks noChangeAspect="1" noChangeArrowheads="1"/>
        </xdr:cNvSpPr>
      </xdr:nvSpPr>
      <xdr:spPr bwMode="auto">
        <a:xfrm>
          <a:off x="10067925" y="409575"/>
          <a:ext cx="209550" cy="200025"/>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28</xdr:row>
      <xdr:rowOff>0</xdr:rowOff>
    </xdr:from>
    <xdr:to>
      <xdr:col>0</xdr:col>
      <xdr:colOff>0</xdr:colOff>
      <xdr:row>28</xdr:row>
      <xdr:rowOff>0</xdr:rowOff>
    </xdr:to>
    <xdr:sp macro="" textlink="">
      <xdr:nvSpPr>
        <xdr:cNvPr id="2" name="Text Box 127">
          <a:extLst>
            <a:ext uri="{FF2B5EF4-FFF2-40B4-BE49-F238E27FC236}">
              <a16:creationId xmlns:a16="http://schemas.microsoft.com/office/drawing/2014/main" id="{68358283-AE95-47EB-8E9F-75B85847755D}"/>
            </a:ext>
          </a:extLst>
        </xdr:cNvPr>
        <xdr:cNvSpPr txBox="1">
          <a:spLocks noChangeArrowheads="1"/>
        </xdr:cNvSpPr>
      </xdr:nvSpPr>
      <xdr:spPr bwMode="auto">
        <a:xfrm>
          <a:off x="0" y="7162800"/>
          <a:ext cx="0" cy="0"/>
        </a:xfrm>
        <a:prstGeom prst="rect">
          <a:avLst/>
        </a:prstGeom>
        <a:solidFill>
          <a:srgbClr val="FFFFFF"/>
        </a:solidFill>
        <a:ln w="38100" cmpd="dbl">
          <a:solidFill>
            <a:srgbClr val="FF0000"/>
          </a:solidFill>
          <a:miter lim="800000"/>
          <a:headEnd/>
          <a:tailEnd/>
        </a:ln>
      </xdr:spPr>
      <xdr:txBody>
        <a:bodyPr vertOverflow="clip" wrap="square" lIns="27432" tIns="18288" rIns="0" bIns="0" anchor="t" upright="1"/>
        <a:lstStyle/>
        <a:p>
          <a:pPr algn="l" rtl="1">
            <a:defRPr sz="1000"/>
          </a:pPr>
          <a:r>
            <a:rPr lang="ja-JP" altLang="en-US" sz="1200" b="0" i="0" strike="noStrike">
              <a:solidFill>
                <a:srgbClr val="000000"/>
              </a:solidFill>
              <a:latin typeface="ＭＳ Ｐゴシック"/>
              <a:ea typeface="ＭＳ Ｐゴシック"/>
            </a:rPr>
            <a:t>必要に応じページをコピーし縦方向に貼り付け使用する。</a:t>
          </a:r>
        </a:p>
      </xdr:txBody>
    </xdr:sp>
    <xdr:clientData fPrintsWithSheet="0"/>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6.bin"/><Relationship Id="rId4" Type="http://schemas.openxmlformats.org/officeDocument/2006/relationships/comments" Target="../comments4.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7.bin"/><Relationship Id="rId4"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CF0FAA-411B-4272-A44D-13651CF78F64}">
  <sheetPr>
    <tabColor theme="7" tint="0.59999389629810485"/>
  </sheetPr>
  <dimension ref="A1:M116"/>
  <sheetViews>
    <sheetView showGridLines="0" tabSelected="1" zoomScale="90" zoomScaleNormal="90" workbookViewId="0"/>
  </sheetViews>
  <sheetFormatPr defaultRowHeight="13.5" x14ac:dyDescent="0.4"/>
  <cols>
    <col min="1" max="1" width="5.25" style="1" customWidth="1"/>
    <col min="2" max="2" width="3.875" style="1" customWidth="1"/>
    <col min="3" max="16384" width="9" style="1"/>
  </cols>
  <sheetData>
    <row r="1" spans="1:8" ht="28.5" x14ac:dyDescent="0.4">
      <c r="A1" s="161" t="s">
        <v>129</v>
      </c>
    </row>
    <row r="2" spans="1:8" ht="24" x14ac:dyDescent="0.4">
      <c r="A2" s="162" t="s">
        <v>145</v>
      </c>
      <c r="B2" s="163"/>
      <c r="C2" s="163"/>
      <c r="D2" s="163"/>
      <c r="E2" s="163"/>
      <c r="F2" s="163"/>
      <c r="G2" s="163"/>
      <c r="H2" s="163"/>
    </row>
    <row r="3" spans="1:8" ht="18.600000000000001" customHeight="1" x14ac:dyDescent="0.4">
      <c r="A3" s="161"/>
    </row>
    <row r="4" spans="1:8" s="13" customFormat="1" ht="18.600000000000001" customHeight="1" x14ac:dyDescent="0.4">
      <c r="B4" s="160" t="s">
        <v>130</v>
      </c>
    </row>
    <row r="5" spans="1:8" s="13" customFormat="1" ht="18.600000000000001" customHeight="1" x14ac:dyDescent="0.4">
      <c r="C5" s="13" t="s">
        <v>133</v>
      </c>
    </row>
    <row r="6" spans="1:8" s="13" customFormat="1" ht="18.600000000000001" customHeight="1" x14ac:dyDescent="0.4"/>
    <row r="7" spans="1:8" s="13" customFormat="1" ht="18.600000000000001" customHeight="1" x14ac:dyDescent="0.4">
      <c r="B7" s="160" t="s">
        <v>131</v>
      </c>
    </row>
    <row r="8" spans="1:8" s="13" customFormat="1" ht="18.600000000000001" customHeight="1" x14ac:dyDescent="0.4">
      <c r="C8" s="13" t="s">
        <v>134</v>
      </c>
    </row>
    <row r="9" spans="1:8" s="13" customFormat="1" ht="18.600000000000001" customHeight="1" x14ac:dyDescent="0.4"/>
    <row r="10" spans="1:8" s="13" customFormat="1" ht="18.600000000000001" customHeight="1" x14ac:dyDescent="0.4">
      <c r="B10" s="160" t="s">
        <v>132</v>
      </c>
    </row>
    <row r="11" spans="1:8" s="13" customFormat="1" ht="18.600000000000001" customHeight="1" x14ac:dyDescent="0.4">
      <c r="C11" s="13" t="s">
        <v>135</v>
      </c>
    </row>
    <row r="12" spans="1:8" s="13" customFormat="1" ht="18.600000000000001" customHeight="1" x14ac:dyDescent="0.4"/>
    <row r="13" spans="1:8" s="13" customFormat="1" ht="18.600000000000001" customHeight="1" x14ac:dyDescent="0.4">
      <c r="B13" s="160" t="s">
        <v>136</v>
      </c>
    </row>
    <row r="14" spans="1:8" s="13" customFormat="1" ht="18.600000000000001" customHeight="1" x14ac:dyDescent="0.4">
      <c r="C14" s="13" t="s">
        <v>139</v>
      </c>
    </row>
    <row r="15" spans="1:8" s="13" customFormat="1" ht="18.600000000000001" customHeight="1" x14ac:dyDescent="0.4"/>
    <row r="16" spans="1:8" s="13" customFormat="1" ht="18.600000000000001" customHeight="1" x14ac:dyDescent="0.4">
      <c r="B16" s="160" t="s">
        <v>137</v>
      </c>
    </row>
    <row r="17" spans="2:13" s="13" customFormat="1" ht="18.600000000000001" customHeight="1" x14ac:dyDescent="0.4">
      <c r="C17" s="13" t="s">
        <v>140</v>
      </c>
    </row>
    <row r="18" spans="2:13" s="13" customFormat="1" ht="18.600000000000001" customHeight="1" x14ac:dyDescent="0.4"/>
    <row r="19" spans="2:13" s="13" customFormat="1" ht="18.600000000000001" customHeight="1" x14ac:dyDescent="0.4">
      <c r="B19" s="160" t="s">
        <v>138</v>
      </c>
    </row>
    <row r="20" spans="2:13" s="13" customFormat="1" ht="18.600000000000001" customHeight="1" x14ac:dyDescent="0.4">
      <c r="C20" s="13" t="s">
        <v>141</v>
      </c>
    </row>
    <row r="21" spans="2:13" s="13" customFormat="1" ht="18.600000000000001" customHeight="1" x14ac:dyDescent="0.4"/>
    <row r="22" spans="2:13" s="13" customFormat="1" ht="18.600000000000001" customHeight="1" x14ac:dyDescent="0.4">
      <c r="B22" s="160" t="s">
        <v>144</v>
      </c>
    </row>
    <row r="23" spans="2:13" s="13" customFormat="1" ht="18.600000000000001" customHeight="1" x14ac:dyDescent="0.4">
      <c r="C23" s="13" t="s">
        <v>142</v>
      </c>
    </row>
    <row r="24" spans="2:13" s="13" customFormat="1" ht="18.600000000000001" customHeight="1" x14ac:dyDescent="0.4">
      <c r="C24" s="13" t="s">
        <v>143</v>
      </c>
    </row>
    <row r="25" spans="2:13" s="13" customFormat="1" ht="18.600000000000001" customHeight="1" x14ac:dyDescent="0.4"/>
    <row r="26" spans="2:13" s="13" customFormat="1" ht="18.600000000000001" customHeight="1" x14ac:dyDescent="0.4"/>
    <row r="27" spans="2:13" s="13" customFormat="1" ht="18.600000000000001" customHeight="1" x14ac:dyDescent="0.4"/>
    <row r="28" spans="2:13" s="13" customFormat="1" ht="18.600000000000001" customHeight="1" x14ac:dyDescent="0.4">
      <c r="M28" s="38"/>
    </row>
    <row r="29" spans="2:13" s="13" customFormat="1" ht="18.600000000000001" customHeight="1" x14ac:dyDescent="0.4"/>
    <row r="30" spans="2:13" s="13" customFormat="1" ht="18.600000000000001" customHeight="1" x14ac:dyDescent="0.4"/>
    <row r="31" spans="2:13" s="13" customFormat="1" ht="18.600000000000001" customHeight="1" x14ac:dyDescent="0.4"/>
    <row r="32" spans="2:13" s="13" customFormat="1" ht="18.600000000000001" customHeight="1" x14ac:dyDescent="0.4"/>
    <row r="33" s="13" customFormat="1" ht="18.600000000000001" customHeight="1" x14ac:dyDescent="0.4"/>
    <row r="34" s="13" customFormat="1" ht="18.600000000000001" customHeight="1" x14ac:dyDescent="0.4"/>
    <row r="35" s="13" customFormat="1" ht="18.600000000000001" customHeight="1" x14ac:dyDescent="0.4"/>
    <row r="36" s="13" customFormat="1" ht="18.600000000000001" customHeight="1" x14ac:dyDescent="0.4"/>
    <row r="37" s="13" customFormat="1" ht="18.600000000000001" customHeight="1" x14ac:dyDescent="0.4"/>
    <row r="38" s="13" customFormat="1" ht="18.600000000000001" customHeight="1" x14ac:dyDescent="0.4"/>
    <row r="39" s="13" customFormat="1" ht="18.600000000000001" customHeight="1" x14ac:dyDescent="0.4"/>
    <row r="40" s="13" customFormat="1" ht="18.600000000000001" customHeight="1" x14ac:dyDescent="0.4"/>
    <row r="41" s="13" customFormat="1" ht="18.600000000000001" customHeight="1" x14ac:dyDescent="0.4"/>
    <row r="42" s="13" customFormat="1" ht="18.600000000000001" customHeight="1" x14ac:dyDescent="0.4"/>
    <row r="43" s="13" customFormat="1" ht="18.600000000000001" customHeight="1" x14ac:dyDescent="0.4"/>
    <row r="44" s="13" customFormat="1" ht="18.600000000000001" customHeight="1" x14ac:dyDescent="0.4"/>
    <row r="45" s="13" customFormat="1" ht="18.600000000000001" customHeight="1" x14ac:dyDescent="0.4"/>
    <row r="46" s="13" customFormat="1" ht="18.600000000000001" customHeight="1" x14ac:dyDescent="0.4"/>
    <row r="47" s="13" customFormat="1" ht="18.600000000000001" customHeight="1" x14ac:dyDescent="0.4"/>
    <row r="48" s="13" customFormat="1" ht="18.600000000000001" customHeight="1" x14ac:dyDescent="0.4"/>
    <row r="49" s="13" customFormat="1" ht="18.600000000000001" customHeight="1" x14ac:dyDescent="0.4"/>
    <row r="50" s="13" customFormat="1" ht="18.600000000000001" customHeight="1" x14ac:dyDescent="0.4"/>
    <row r="51" s="13" customFormat="1" ht="18.600000000000001" customHeight="1" x14ac:dyDescent="0.4"/>
    <row r="52" s="13" customFormat="1" ht="18.600000000000001" customHeight="1" x14ac:dyDescent="0.4"/>
    <row r="53" s="13" customFormat="1" ht="18.600000000000001" customHeight="1" x14ac:dyDescent="0.4"/>
    <row r="54" s="13" customFormat="1" ht="18.600000000000001" customHeight="1" x14ac:dyDescent="0.4"/>
    <row r="55" ht="18.600000000000001" customHeight="1" x14ac:dyDescent="0.4"/>
    <row r="56" ht="18.600000000000001" customHeight="1" x14ac:dyDescent="0.4"/>
    <row r="57" ht="18.600000000000001" customHeight="1" x14ac:dyDescent="0.4"/>
    <row r="58" ht="18.600000000000001" customHeight="1" x14ac:dyDescent="0.4"/>
    <row r="59" ht="18.600000000000001" customHeight="1" x14ac:dyDescent="0.4"/>
    <row r="60" ht="18.600000000000001" customHeight="1" x14ac:dyDescent="0.4"/>
    <row r="61" ht="18.600000000000001" customHeight="1" x14ac:dyDescent="0.4"/>
    <row r="62" ht="18.600000000000001" customHeight="1" x14ac:dyDescent="0.4"/>
    <row r="63" ht="18.600000000000001" customHeight="1" x14ac:dyDescent="0.4"/>
    <row r="64" ht="18.600000000000001" customHeight="1" x14ac:dyDescent="0.4"/>
    <row r="65" ht="18.600000000000001" customHeight="1" x14ac:dyDescent="0.4"/>
    <row r="66" ht="18.600000000000001" customHeight="1" x14ac:dyDescent="0.4"/>
    <row r="67" ht="18.600000000000001" customHeight="1" x14ac:dyDescent="0.4"/>
    <row r="68" ht="18.600000000000001" customHeight="1" x14ac:dyDescent="0.4"/>
    <row r="69" ht="18.600000000000001" customHeight="1" x14ac:dyDescent="0.4"/>
    <row r="70" ht="18.600000000000001" customHeight="1" x14ac:dyDescent="0.4"/>
    <row r="71" ht="18.600000000000001" customHeight="1" x14ac:dyDescent="0.4"/>
    <row r="72" ht="18.600000000000001" customHeight="1" x14ac:dyDescent="0.4"/>
    <row r="73" ht="18.600000000000001" customHeight="1" x14ac:dyDescent="0.4"/>
    <row r="74" ht="18.600000000000001" customHeight="1" x14ac:dyDescent="0.4"/>
    <row r="75" ht="18.600000000000001" customHeight="1" x14ac:dyDescent="0.4"/>
    <row r="76" ht="18.600000000000001" customHeight="1" x14ac:dyDescent="0.4"/>
    <row r="77" ht="18.600000000000001" customHeight="1" x14ac:dyDescent="0.4"/>
    <row r="78" ht="18.600000000000001" customHeight="1" x14ac:dyDescent="0.4"/>
    <row r="79" ht="18.600000000000001" customHeight="1" x14ac:dyDescent="0.4"/>
    <row r="80" ht="18.600000000000001" customHeight="1" x14ac:dyDescent="0.4"/>
    <row r="81" ht="18.600000000000001" customHeight="1" x14ac:dyDescent="0.4"/>
    <row r="82" ht="18.600000000000001" customHeight="1" x14ac:dyDescent="0.4"/>
    <row r="83" ht="18.600000000000001" customHeight="1" x14ac:dyDescent="0.4"/>
    <row r="84" ht="18.600000000000001" customHeight="1" x14ac:dyDescent="0.4"/>
    <row r="85" ht="18.600000000000001" customHeight="1" x14ac:dyDescent="0.4"/>
    <row r="86" ht="18.600000000000001" customHeight="1" x14ac:dyDescent="0.4"/>
    <row r="87" ht="18.600000000000001" customHeight="1" x14ac:dyDescent="0.4"/>
    <row r="88" ht="18.600000000000001" customHeight="1" x14ac:dyDescent="0.4"/>
    <row r="89" ht="18.600000000000001" customHeight="1" x14ac:dyDescent="0.4"/>
    <row r="90" ht="18.600000000000001" customHeight="1" x14ac:dyDescent="0.4"/>
    <row r="91" ht="18.600000000000001" customHeight="1" x14ac:dyDescent="0.4"/>
    <row r="92" ht="18.600000000000001" customHeight="1" x14ac:dyDescent="0.4"/>
    <row r="93" ht="18.600000000000001" customHeight="1" x14ac:dyDescent="0.4"/>
    <row r="94" ht="18.600000000000001" customHeight="1" x14ac:dyDescent="0.4"/>
    <row r="95" ht="18.600000000000001" customHeight="1" x14ac:dyDescent="0.4"/>
    <row r="96" ht="18.600000000000001" customHeight="1" x14ac:dyDescent="0.4"/>
    <row r="97" ht="18.600000000000001" customHeight="1" x14ac:dyDescent="0.4"/>
    <row r="98" ht="18.600000000000001" customHeight="1" x14ac:dyDescent="0.4"/>
    <row r="99" ht="18.600000000000001" customHeight="1" x14ac:dyDescent="0.4"/>
    <row r="100" ht="18.600000000000001" customHeight="1" x14ac:dyDescent="0.4"/>
    <row r="101" ht="18.600000000000001" customHeight="1" x14ac:dyDescent="0.4"/>
    <row r="102" ht="18.600000000000001" customHeight="1" x14ac:dyDescent="0.4"/>
    <row r="103" ht="18.600000000000001" customHeight="1" x14ac:dyDescent="0.4"/>
    <row r="104" ht="18.600000000000001" customHeight="1" x14ac:dyDescent="0.4"/>
    <row r="105" ht="18.600000000000001" customHeight="1" x14ac:dyDescent="0.4"/>
    <row r="106" ht="18.600000000000001" customHeight="1" x14ac:dyDescent="0.4"/>
    <row r="107" ht="18.600000000000001" customHeight="1" x14ac:dyDescent="0.4"/>
    <row r="108" ht="18.600000000000001" customHeight="1" x14ac:dyDescent="0.4"/>
    <row r="109" ht="18.600000000000001" customHeight="1" x14ac:dyDescent="0.4"/>
    <row r="110" ht="18.600000000000001" customHeight="1" x14ac:dyDescent="0.4"/>
    <row r="111" ht="18.600000000000001" customHeight="1" x14ac:dyDescent="0.4"/>
    <row r="112" ht="18.600000000000001" customHeight="1" x14ac:dyDescent="0.4"/>
    <row r="113" ht="18.600000000000001" customHeight="1" x14ac:dyDescent="0.4"/>
    <row r="114" ht="18.600000000000001" customHeight="1" x14ac:dyDescent="0.4"/>
    <row r="115" ht="18.600000000000001" customHeight="1" x14ac:dyDescent="0.4"/>
    <row r="116" ht="18.600000000000001" customHeight="1" x14ac:dyDescent="0.4"/>
  </sheetData>
  <sheetProtection sheet="1" objects="1" scenarios="1"/>
  <phoneticPr fontId="4"/>
  <pageMargins left="0.70866141732283472" right="0.70866141732283472" top="0.74803149606299213" bottom="0.74803149606299213"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E82892-DC96-48F4-941C-2878BE8C1EE1}">
  <sheetPr>
    <tabColor theme="7" tint="0.59999389629810485"/>
    <pageSetUpPr fitToPage="1"/>
  </sheetPr>
  <dimension ref="A1:FN28"/>
  <sheetViews>
    <sheetView showGridLines="0" showRowColHeaders="0" showRuler="0" zoomScale="90" zoomScaleNormal="90" zoomScaleSheetLayoutView="110" workbookViewId="0">
      <selection activeCell="CC1" sqref="CC1:CG1"/>
    </sheetView>
  </sheetViews>
  <sheetFormatPr defaultColWidth="1.25" defaultRowHeight="13.5" x14ac:dyDescent="0.4"/>
  <cols>
    <col min="1" max="96" width="1.25" style="1" customWidth="1"/>
    <col min="97" max="16384" width="1.25" style="1"/>
  </cols>
  <sheetData>
    <row r="1" spans="1:170" ht="21" customHeight="1" x14ac:dyDescent="0.4">
      <c r="D1" s="2"/>
      <c r="AE1" s="3"/>
      <c r="AF1" s="4"/>
      <c r="AG1" s="4"/>
      <c r="AH1" s="4"/>
      <c r="AI1" s="4"/>
      <c r="AJ1" s="4"/>
      <c r="AK1" s="180" t="s">
        <v>0</v>
      </c>
      <c r="AL1" s="180"/>
      <c r="AM1" s="180"/>
      <c r="AN1" s="180"/>
      <c r="AO1" s="180"/>
      <c r="AP1" s="180"/>
      <c r="AQ1" s="180"/>
      <c r="AR1" s="180"/>
      <c r="AS1" s="180"/>
      <c r="AT1" s="180"/>
      <c r="AU1" s="180"/>
      <c r="AV1" s="180"/>
      <c r="AW1" s="180"/>
      <c r="AX1" s="180"/>
      <c r="AY1" s="180"/>
      <c r="AZ1" s="180"/>
      <c r="BA1" s="180"/>
      <c r="BB1" s="180"/>
      <c r="BC1" s="180"/>
      <c r="BD1" s="180"/>
      <c r="BE1" s="180"/>
      <c r="BF1" s="180"/>
      <c r="BG1" s="180"/>
      <c r="BH1" s="180"/>
      <c r="BI1" s="180"/>
      <c r="BJ1" s="180"/>
      <c r="BK1" s="180"/>
      <c r="BL1" s="180"/>
      <c r="BM1" s="180"/>
      <c r="BN1" s="180"/>
      <c r="BO1" s="5"/>
      <c r="BP1" s="181" t="s">
        <v>63</v>
      </c>
      <c r="BQ1" s="182"/>
      <c r="BR1" s="182"/>
      <c r="BS1" s="182"/>
      <c r="BT1" s="182"/>
      <c r="BU1" s="182"/>
      <c r="BV1" s="182"/>
      <c r="BW1" s="182"/>
      <c r="BX1" s="182"/>
      <c r="BY1" s="182"/>
      <c r="BZ1" s="182"/>
      <c r="CA1" s="183"/>
      <c r="CB1" s="6"/>
      <c r="CC1" s="166">
        <v>2025</v>
      </c>
      <c r="CD1" s="166"/>
      <c r="CE1" s="166"/>
      <c r="CF1" s="166"/>
      <c r="CG1" s="166"/>
      <c r="CH1" s="167" t="s">
        <v>1</v>
      </c>
      <c r="CI1" s="167"/>
      <c r="CJ1" s="166">
        <v>10</v>
      </c>
      <c r="CK1" s="166"/>
      <c r="CL1" s="166"/>
      <c r="CM1" s="167" t="s">
        <v>2</v>
      </c>
      <c r="CN1" s="167"/>
      <c r="CO1" s="166">
        <v>20</v>
      </c>
      <c r="CP1" s="166"/>
      <c r="CQ1" s="166"/>
      <c r="CR1" s="167" t="s">
        <v>3</v>
      </c>
      <c r="CS1" s="168"/>
    </row>
    <row r="2" spans="1:170" ht="24" customHeight="1" x14ac:dyDescent="0.15">
      <c r="B2" s="169" t="s">
        <v>4</v>
      </c>
      <c r="C2" s="169"/>
      <c r="D2" s="169"/>
      <c r="E2" s="169"/>
      <c r="F2" s="169"/>
      <c r="G2" s="169"/>
      <c r="H2" s="169"/>
      <c r="I2" s="169"/>
      <c r="J2" s="169"/>
      <c r="K2" s="169"/>
      <c r="L2" s="169"/>
      <c r="M2" s="169"/>
      <c r="N2" s="169"/>
      <c r="O2" s="169"/>
      <c r="P2" s="169"/>
      <c r="Q2" s="169"/>
      <c r="R2" s="13"/>
      <c r="S2" s="170" t="s">
        <v>5</v>
      </c>
      <c r="T2" s="170"/>
      <c r="U2" s="170"/>
      <c r="V2" s="170"/>
      <c r="W2" s="7"/>
      <c r="X2" s="7"/>
      <c r="Y2" s="7"/>
      <c r="BP2" s="49"/>
      <c r="BQ2" s="50"/>
      <c r="BR2" s="50"/>
      <c r="BS2" s="50"/>
      <c r="BT2" s="50"/>
      <c r="BU2" s="50"/>
      <c r="BV2" s="50"/>
      <c r="BW2" s="50"/>
      <c r="BX2" s="50"/>
      <c r="BY2" s="50"/>
      <c r="BZ2" s="50"/>
      <c r="CA2" s="50"/>
      <c r="CB2" s="51"/>
      <c r="CC2" s="51"/>
      <c r="CD2" s="51"/>
      <c r="CE2" s="51"/>
      <c r="CF2" s="51"/>
      <c r="CG2" s="51"/>
      <c r="CH2" s="52"/>
      <c r="CI2" s="52"/>
      <c r="CJ2" s="51"/>
      <c r="CK2" s="51"/>
      <c r="CL2" s="51"/>
      <c r="CM2" s="52"/>
      <c r="CN2" s="52"/>
      <c r="CO2" s="51"/>
      <c r="CP2" s="51"/>
      <c r="CQ2" s="51"/>
      <c r="CR2" s="52"/>
      <c r="CS2" s="52"/>
    </row>
    <row r="3" spans="1:170" ht="19.5" customHeight="1" x14ac:dyDescent="0.4">
      <c r="B3" s="53"/>
      <c r="C3" s="53"/>
      <c r="D3" s="53"/>
      <c r="E3" s="53"/>
      <c r="F3" s="53"/>
      <c r="G3" s="53"/>
      <c r="H3" s="53"/>
      <c r="I3" s="53"/>
      <c r="J3" s="53"/>
      <c r="K3" s="53"/>
      <c r="L3" s="53"/>
      <c r="M3" s="53"/>
      <c r="N3" s="53"/>
      <c r="O3" s="53"/>
      <c r="P3" s="53"/>
      <c r="Q3" s="53"/>
      <c r="S3" s="13"/>
      <c r="AI3" s="171" t="s">
        <v>6</v>
      </c>
      <c r="AJ3" s="172"/>
      <c r="AK3" s="172"/>
      <c r="AL3" s="172"/>
      <c r="AM3" s="172"/>
      <c r="AN3" s="172"/>
      <c r="AO3" s="172"/>
      <c r="AP3" s="172"/>
      <c r="AQ3" s="173"/>
      <c r="AR3" s="174" t="s">
        <v>62</v>
      </c>
      <c r="AS3" s="175"/>
      <c r="AT3" s="175"/>
      <c r="AU3" s="175"/>
      <c r="AV3" s="175"/>
      <c r="AW3" s="176">
        <v>1234</v>
      </c>
      <c r="AX3" s="176"/>
      <c r="AY3" s="176"/>
      <c r="AZ3" s="176"/>
      <c r="BA3" s="176"/>
      <c r="BB3" s="176"/>
      <c r="BC3" s="176"/>
      <c r="BD3" s="176"/>
      <c r="BE3" s="176"/>
      <c r="BF3" s="177"/>
      <c r="BG3" s="171" t="s">
        <v>7</v>
      </c>
      <c r="BH3" s="178"/>
      <c r="BI3" s="178"/>
      <c r="BJ3" s="178"/>
      <c r="BK3" s="178"/>
      <c r="BL3" s="178"/>
      <c r="BM3" s="178"/>
      <c r="BN3" s="178"/>
      <c r="BO3" s="178"/>
      <c r="BP3" s="178"/>
      <c r="BQ3" s="179"/>
      <c r="BR3" s="164" t="s">
        <v>8</v>
      </c>
      <c r="BS3" s="175"/>
      <c r="BT3" s="164" t="s">
        <v>34</v>
      </c>
      <c r="BU3" s="165"/>
      <c r="BV3" s="164" t="s">
        <v>35</v>
      </c>
      <c r="BW3" s="165"/>
      <c r="BX3" s="164" t="s">
        <v>36</v>
      </c>
      <c r="BY3" s="165"/>
      <c r="BZ3" s="164" t="s">
        <v>37</v>
      </c>
      <c r="CA3" s="165"/>
      <c r="CB3" s="164" t="s">
        <v>38</v>
      </c>
      <c r="CC3" s="165"/>
      <c r="CD3" s="164" t="s">
        <v>39</v>
      </c>
      <c r="CE3" s="165"/>
      <c r="CF3" s="164" t="s">
        <v>40</v>
      </c>
      <c r="CG3" s="165"/>
      <c r="CH3" s="164" t="s">
        <v>67</v>
      </c>
      <c r="CI3" s="165"/>
      <c r="CJ3" s="164" t="s">
        <v>68</v>
      </c>
      <c r="CK3" s="165"/>
      <c r="CL3" s="164" t="s">
        <v>69</v>
      </c>
      <c r="CM3" s="165"/>
      <c r="CN3" s="164" t="s">
        <v>34</v>
      </c>
      <c r="CO3" s="165"/>
      <c r="CP3" s="164" t="s">
        <v>35</v>
      </c>
      <c r="CQ3" s="165"/>
      <c r="CR3" s="164" t="s">
        <v>36</v>
      </c>
      <c r="CS3" s="184"/>
    </row>
    <row r="4" spans="1:170" ht="24" customHeight="1" x14ac:dyDescent="0.15">
      <c r="A4" s="7"/>
      <c r="AI4" s="185" t="s">
        <v>16</v>
      </c>
      <c r="AJ4" s="186"/>
      <c r="AK4" s="186"/>
      <c r="AL4" s="186"/>
      <c r="AM4" s="186"/>
      <c r="AN4" s="186"/>
      <c r="AO4" s="186"/>
      <c r="AP4" s="186"/>
      <c r="AQ4" s="187"/>
      <c r="AR4" s="188" t="s">
        <v>54</v>
      </c>
      <c r="AS4" s="189"/>
      <c r="AT4" s="189"/>
      <c r="AU4" s="189"/>
      <c r="AV4" s="189"/>
      <c r="AW4" s="189"/>
      <c r="AX4" s="189"/>
      <c r="AY4" s="189"/>
      <c r="AZ4" s="189"/>
      <c r="BA4" s="189"/>
      <c r="BB4" s="189"/>
      <c r="BC4" s="189"/>
      <c r="BD4" s="189"/>
      <c r="BE4" s="189"/>
      <c r="BF4" s="189"/>
      <c r="BG4" s="189"/>
      <c r="BH4" s="189"/>
      <c r="BI4" s="189"/>
      <c r="BJ4" s="189"/>
      <c r="BK4" s="189"/>
      <c r="BL4" s="189"/>
      <c r="BM4" s="189"/>
      <c r="BN4" s="189"/>
      <c r="BO4" s="189"/>
      <c r="BP4" s="189"/>
      <c r="BQ4" s="189"/>
      <c r="BR4" s="189"/>
      <c r="BS4" s="189"/>
      <c r="BT4" s="189"/>
      <c r="BU4" s="189"/>
      <c r="BV4" s="189"/>
      <c r="BW4" s="189"/>
      <c r="BX4" s="189"/>
      <c r="BY4" s="189"/>
      <c r="BZ4" s="189"/>
      <c r="CA4" s="189"/>
      <c r="CB4" s="189"/>
      <c r="CC4" s="189"/>
      <c r="CD4" s="189"/>
      <c r="CE4" s="189"/>
      <c r="CF4" s="189"/>
      <c r="CG4" s="189"/>
      <c r="CH4" s="189"/>
      <c r="CI4" s="189"/>
      <c r="CJ4" s="189"/>
      <c r="CK4" s="189"/>
      <c r="CL4" s="189"/>
      <c r="CM4" s="189"/>
      <c r="CN4" s="189"/>
      <c r="CO4" s="189"/>
      <c r="CP4" s="189"/>
      <c r="CQ4" s="189"/>
      <c r="CR4" s="189"/>
      <c r="CS4" s="190"/>
      <c r="CV4" s="5"/>
      <c r="CW4" s="4"/>
      <c r="CX4" s="4"/>
      <c r="CY4" s="4"/>
      <c r="CZ4" s="4"/>
      <c r="DA4" s="4"/>
      <c r="DB4" s="4"/>
      <c r="DC4" s="4"/>
      <c r="DD4" s="4"/>
      <c r="DE4" s="9"/>
      <c r="DF4" s="10"/>
    </row>
    <row r="5" spans="1:170" ht="19.5" customHeight="1" x14ac:dyDescent="0.15">
      <c r="A5" s="7"/>
      <c r="AI5" s="191" t="s">
        <v>17</v>
      </c>
      <c r="AJ5" s="192"/>
      <c r="AK5" s="192"/>
      <c r="AL5" s="192"/>
      <c r="AM5" s="192"/>
      <c r="AN5" s="192"/>
      <c r="AO5" s="192"/>
      <c r="AP5" s="192"/>
      <c r="AQ5" s="193"/>
      <c r="AR5" s="197" t="s">
        <v>55</v>
      </c>
      <c r="AS5" s="198"/>
      <c r="AT5" s="198"/>
      <c r="AU5" s="198"/>
      <c r="AV5" s="198"/>
      <c r="AW5" s="198"/>
      <c r="AX5" s="198"/>
      <c r="AY5" s="198"/>
      <c r="AZ5" s="198"/>
      <c r="BA5" s="198"/>
      <c r="BB5" s="198"/>
      <c r="BC5" s="198"/>
      <c r="BD5" s="198"/>
      <c r="BE5" s="198"/>
      <c r="BF5" s="198"/>
      <c r="BG5" s="198"/>
      <c r="BH5" s="198"/>
      <c r="BI5" s="198"/>
      <c r="BJ5" s="198"/>
      <c r="BK5" s="198"/>
      <c r="BL5" s="198"/>
      <c r="BM5" s="198"/>
      <c r="BN5" s="198"/>
      <c r="BO5" s="198"/>
      <c r="BP5" s="198"/>
      <c r="BQ5" s="198"/>
      <c r="BR5" s="198"/>
      <c r="BS5" s="201" t="s">
        <v>20</v>
      </c>
      <c r="BT5" s="202"/>
      <c r="BU5" s="202"/>
      <c r="BV5" s="202"/>
      <c r="BW5" s="202"/>
      <c r="BX5" s="202"/>
      <c r="BY5" s="203"/>
      <c r="BZ5" s="207" t="s">
        <v>18</v>
      </c>
      <c r="CA5" s="208"/>
      <c r="CB5" s="208"/>
      <c r="CC5" s="208"/>
      <c r="CD5" s="208"/>
      <c r="CE5" s="208"/>
      <c r="CF5" s="209"/>
      <c r="CG5" s="210" t="s">
        <v>56</v>
      </c>
      <c r="CH5" s="211"/>
      <c r="CI5" s="211"/>
      <c r="CJ5" s="211"/>
      <c r="CK5" s="211"/>
      <c r="CL5" s="211"/>
      <c r="CM5" s="211"/>
      <c r="CN5" s="211"/>
      <c r="CO5" s="211"/>
      <c r="CP5" s="211"/>
      <c r="CQ5" s="211"/>
      <c r="CR5" s="211"/>
      <c r="CS5" s="212"/>
      <c r="CV5" s="5"/>
      <c r="CW5" s="4"/>
      <c r="CX5" s="4"/>
      <c r="CY5" s="4"/>
      <c r="CZ5" s="4"/>
      <c r="DA5" s="4"/>
      <c r="DB5" s="4"/>
      <c r="DC5" s="4"/>
      <c r="DD5" s="4"/>
      <c r="DE5" s="11"/>
      <c r="DF5" s="11"/>
    </row>
    <row r="6" spans="1:170" ht="19.5" customHeight="1" x14ac:dyDescent="0.15">
      <c r="A6" s="7"/>
      <c r="C6" s="8" t="s">
        <v>19</v>
      </c>
      <c r="AI6" s="194"/>
      <c r="AJ6" s="195"/>
      <c r="AK6" s="195"/>
      <c r="AL6" s="195"/>
      <c r="AM6" s="195"/>
      <c r="AN6" s="195"/>
      <c r="AO6" s="195"/>
      <c r="AP6" s="195"/>
      <c r="AQ6" s="196"/>
      <c r="AR6" s="199"/>
      <c r="AS6" s="200"/>
      <c r="AT6" s="200"/>
      <c r="AU6" s="200"/>
      <c r="AV6" s="200"/>
      <c r="AW6" s="200"/>
      <c r="AX6" s="200"/>
      <c r="AY6" s="200"/>
      <c r="AZ6" s="200"/>
      <c r="BA6" s="200"/>
      <c r="BB6" s="200"/>
      <c r="BC6" s="200"/>
      <c r="BD6" s="200"/>
      <c r="BE6" s="200"/>
      <c r="BF6" s="200"/>
      <c r="BG6" s="200"/>
      <c r="BH6" s="200"/>
      <c r="BI6" s="200"/>
      <c r="BJ6" s="200"/>
      <c r="BK6" s="200"/>
      <c r="BL6" s="200"/>
      <c r="BM6" s="200"/>
      <c r="BN6" s="200"/>
      <c r="BO6" s="200"/>
      <c r="BP6" s="200"/>
      <c r="BQ6" s="200"/>
      <c r="BR6" s="200"/>
      <c r="BS6" s="204"/>
      <c r="BT6" s="205"/>
      <c r="BU6" s="205"/>
      <c r="BV6" s="205"/>
      <c r="BW6" s="205"/>
      <c r="BX6" s="205"/>
      <c r="BY6" s="206"/>
      <c r="BZ6" s="207" t="s">
        <v>21</v>
      </c>
      <c r="CA6" s="208"/>
      <c r="CB6" s="208"/>
      <c r="CC6" s="208"/>
      <c r="CD6" s="208"/>
      <c r="CE6" s="208"/>
      <c r="CF6" s="209"/>
      <c r="CG6" s="210" t="s">
        <v>57</v>
      </c>
      <c r="CH6" s="211"/>
      <c r="CI6" s="211"/>
      <c r="CJ6" s="211"/>
      <c r="CK6" s="211"/>
      <c r="CL6" s="211"/>
      <c r="CM6" s="211"/>
      <c r="CN6" s="211"/>
      <c r="CO6" s="211"/>
      <c r="CP6" s="211"/>
      <c r="CQ6" s="211"/>
      <c r="CR6" s="211"/>
      <c r="CS6" s="212"/>
      <c r="CV6" s="4"/>
      <c r="CW6" s="4"/>
      <c r="CX6" s="4"/>
      <c r="CY6" s="4"/>
      <c r="CZ6" s="4"/>
      <c r="DA6" s="4"/>
      <c r="DB6" s="4"/>
      <c r="DC6" s="4"/>
      <c r="DD6" s="4"/>
      <c r="DE6" s="11"/>
      <c r="DF6" s="11"/>
    </row>
    <row r="7" spans="1:170" ht="19.5" customHeight="1" x14ac:dyDescent="0.15">
      <c r="A7" s="7"/>
      <c r="AI7" s="194"/>
      <c r="AJ7" s="195"/>
      <c r="AK7" s="195"/>
      <c r="AL7" s="195"/>
      <c r="AM7" s="195"/>
      <c r="AN7" s="195"/>
      <c r="AO7" s="195"/>
      <c r="AP7" s="195"/>
      <c r="AQ7" s="196"/>
      <c r="AR7" s="199"/>
      <c r="AS7" s="200"/>
      <c r="AT7" s="200"/>
      <c r="AU7" s="200"/>
      <c r="AV7" s="200"/>
      <c r="AW7" s="200"/>
      <c r="AX7" s="200"/>
      <c r="AY7" s="200"/>
      <c r="AZ7" s="200"/>
      <c r="BA7" s="200"/>
      <c r="BB7" s="200"/>
      <c r="BC7" s="200"/>
      <c r="BD7" s="200"/>
      <c r="BE7" s="200"/>
      <c r="BF7" s="200"/>
      <c r="BG7" s="200"/>
      <c r="BH7" s="200"/>
      <c r="BI7" s="200"/>
      <c r="BJ7" s="200"/>
      <c r="BK7" s="200"/>
      <c r="BL7" s="200"/>
      <c r="BM7" s="200"/>
      <c r="BN7" s="200"/>
      <c r="BO7" s="200"/>
      <c r="BP7" s="200"/>
      <c r="BQ7" s="200"/>
      <c r="BR7" s="200"/>
      <c r="BS7" s="213" t="s">
        <v>65</v>
      </c>
      <c r="BT7" s="214"/>
      <c r="BU7" s="214"/>
      <c r="BV7" s="214"/>
      <c r="BW7" s="214"/>
      <c r="BX7" s="214"/>
      <c r="BY7" s="215"/>
      <c r="BZ7" s="216" t="s">
        <v>22</v>
      </c>
      <c r="CA7" s="217"/>
      <c r="CB7" s="217"/>
      <c r="CC7" s="217"/>
      <c r="CD7" s="217"/>
      <c r="CE7" s="217"/>
      <c r="CF7" s="218"/>
      <c r="CG7" s="219" t="s">
        <v>58</v>
      </c>
      <c r="CH7" s="220"/>
      <c r="CI7" s="220"/>
      <c r="CJ7" s="220"/>
      <c r="CK7" s="220"/>
      <c r="CL7" s="220"/>
      <c r="CM7" s="220"/>
      <c r="CN7" s="220"/>
      <c r="CO7" s="220"/>
      <c r="CP7" s="220"/>
      <c r="CQ7" s="220"/>
      <c r="CR7" s="220"/>
      <c r="CS7" s="221"/>
      <c r="CV7" s="4"/>
      <c r="CW7" s="4"/>
      <c r="CX7" s="4"/>
      <c r="CY7" s="4"/>
      <c r="CZ7" s="4"/>
      <c r="DA7" s="4"/>
      <c r="DB7" s="4"/>
      <c r="DC7" s="4"/>
      <c r="DD7" s="4"/>
      <c r="DE7" s="11"/>
      <c r="DF7" s="11"/>
    </row>
    <row r="8" spans="1:170" ht="24" customHeight="1" x14ac:dyDescent="0.15">
      <c r="A8" s="7"/>
      <c r="B8" s="222" t="s">
        <v>23</v>
      </c>
      <c r="C8" s="223"/>
      <c r="D8" s="223"/>
      <c r="E8" s="223"/>
      <c r="F8" s="223"/>
      <c r="G8" s="223"/>
      <c r="H8" s="223"/>
      <c r="I8" s="223"/>
      <c r="J8" s="224"/>
      <c r="K8" s="225">
        <v>45000000</v>
      </c>
      <c r="L8" s="226"/>
      <c r="M8" s="226"/>
      <c r="N8" s="226"/>
      <c r="O8" s="226"/>
      <c r="P8" s="226"/>
      <c r="Q8" s="226"/>
      <c r="R8" s="226"/>
      <c r="S8" s="226"/>
      <c r="T8" s="226"/>
      <c r="U8" s="226"/>
      <c r="V8" s="226"/>
      <c r="W8" s="226"/>
      <c r="X8" s="226"/>
      <c r="Y8" s="226"/>
      <c r="Z8" s="226"/>
      <c r="AA8" s="227" t="s">
        <v>24</v>
      </c>
      <c r="AB8" s="228"/>
      <c r="AC8" s="229"/>
      <c r="AI8" s="230" t="s">
        <v>25</v>
      </c>
      <c r="AJ8" s="231"/>
      <c r="AK8" s="231"/>
      <c r="AL8" s="231"/>
      <c r="AM8" s="231"/>
      <c r="AN8" s="231"/>
      <c r="AO8" s="231"/>
      <c r="AP8" s="231"/>
      <c r="AQ8" s="232"/>
      <c r="AR8" s="233" t="s">
        <v>26</v>
      </c>
      <c r="AS8" s="234"/>
      <c r="AT8" s="234"/>
      <c r="AU8" s="234"/>
      <c r="AV8" s="234"/>
      <c r="AW8" s="234"/>
      <c r="AX8" s="235"/>
      <c r="AY8" s="236" t="s">
        <v>59</v>
      </c>
      <c r="AZ8" s="237"/>
      <c r="BA8" s="237"/>
      <c r="BB8" s="237"/>
      <c r="BC8" s="237"/>
      <c r="BD8" s="237"/>
      <c r="BE8" s="237"/>
      <c r="BF8" s="237"/>
      <c r="BG8" s="237"/>
      <c r="BH8" s="237"/>
      <c r="BI8" s="237"/>
      <c r="BJ8" s="237"/>
      <c r="BK8" s="237"/>
      <c r="BL8" s="237"/>
      <c r="BM8" s="237"/>
      <c r="BN8" s="237"/>
      <c r="BO8" s="237"/>
      <c r="BP8" s="237"/>
      <c r="BQ8" s="237"/>
      <c r="BR8" s="238"/>
      <c r="BS8" s="239" t="s">
        <v>27</v>
      </c>
      <c r="BT8" s="234"/>
      <c r="BU8" s="234"/>
      <c r="BV8" s="234"/>
      <c r="BW8" s="234"/>
      <c r="BX8" s="234"/>
      <c r="BY8" s="235"/>
      <c r="BZ8" s="236" t="s">
        <v>60</v>
      </c>
      <c r="CA8" s="237"/>
      <c r="CB8" s="237"/>
      <c r="CC8" s="237"/>
      <c r="CD8" s="237"/>
      <c r="CE8" s="237"/>
      <c r="CF8" s="237"/>
      <c r="CG8" s="237"/>
      <c r="CH8" s="237"/>
      <c r="CI8" s="237"/>
      <c r="CJ8" s="237"/>
      <c r="CK8" s="237"/>
      <c r="CL8" s="237"/>
      <c r="CM8" s="237"/>
      <c r="CN8" s="237"/>
      <c r="CO8" s="237"/>
      <c r="CP8" s="237"/>
      <c r="CQ8" s="237"/>
      <c r="CR8" s="237"/>
      <c r="CS8" s="240"/>
      <c r="CV8" s="4"/>
      <c r="CW8" s="4"/>
      <c r="CX8" s="4"/>
      <c r="CY8" s="4"/>
      <c r="CZ8" s="4"/>
      <c r="DA8" s="4"/>
      <c r="DB8" s="4"/>
      <c r="DC8" s="4"/>
      <c r="DD8" s="4"/>
      <c r="DE8" s="13"/>
      <c r="DF8" s="13"/>
    </row>
    <row r="9" spans="1:170" ht="24" customHeight="1" x14ac:dyDescent="0.15">
      <c r="A9" s="7"/>
      <c r="B9" s="42"/>
      <c r="C9" s="43"/>
      <c r="D9" s="43"/>
      <c r="E9" s="43"/>
      <c r="F9" s="43"/>
      <c r="G9" s="43"/>
      <c r="H9" s="43"/>
      <c r="I9" s="43"/>
      <c r="J9" s="43"/>
      <c r="K9" s="44"/>
      <c r="L9" s="44"/>
      <c r="M9" s="44"/>
      <c r="N9" s="44"/>
      <c r="O9" s="44"/>
      <c r="P9" s="44"/>
      <c r="Q9" s="44"/>
      <c r="R9" s="44"/>
      <c r="S9" s="44"/>
      <c r="T9" s="44"/>
      <c r="U9" s="44"/>
      <c r="V9" s="44"/>
      <c r="W9" s="44"/>
      <c r="X9" s="44"/>
      <c r="Y9" s="44"/>
      <c r="Z9" s="44"/>
      <c r="AA9" s="45"/>
      <c r="AB9" s="46"/>
      <c r="AC9" s="46"/>
      <c r="AI9" s="253" t="s">
        <v>28</v>
      </c>
      <c r="AJ9" s="254"/>
      <c r="AK9" s="254"/>
      <c r="AL9" s="254"/>
      <c r="AM9" s="254"/>
      <c r="AN9" s="254"/>
      <c r="AO9" s="254"/>
      <c r="AP9" s="254"/>
      <c r="AQ9" s="255"/>
      <c r="AR9" s="256" t="s">
        <v>29</v>
      </c>
      <c r="AS9" s="251"/>
      <c r="AT9" s="251"/>
      <c r="AU9" s="251"/>
      <c r="AV9" s="251"/>
      <c r="AW9" s="251"/>
      <c r="AX9" s="252"/>
      <c r="AY9" s="257" t="s">
        <v>30</v>
      </c>
      <c r="AZ9" s="258"/>
      <c r="BA9" s="258"/>
      <c r="BB9" s="259" t="s">
        <v>31</v>
      </c>
      <c r="BC9" s="249"/>
      <c r="BD9" s="249"/>
      <c r="BE9" s="249"/>
      <c r="BF9" s="249"/>
      <c r="BG9" s="249"/>
      <c r="BH9" s="14"/>
      <c r="BI9" s="257" t="s">
        <v>61</v>
      </c>
      <c r="BJ9" s="258"/>
      <c r="BK9" s="258"/>
      <c r="BL9" s="248" t="s">
        <v>32</v>
      </c>
      <c r="BM9" s="249"/>
      <c r="BN9" s="249"/>
      <c r="BO9" s="249"/>
      <c r="BP9" s="249"/>
      <c r="BQ9" s="249"/>
      <c r="BR9" s="249"/>
      <c r="BS9" s="250" t="s">
        <v>33</v>
      </c>
      <c r="BT9" s="251"/>
      <c r="BU9" s="251"/>
      <c r="BV9" s="251"/>
      <c r="BW9" s="251"/>
      <c r="BX9" s="251"/>
      <c r="BY9" s="252"/>
      <c r="BZ9" s="241" t="s">
        <v>9</v>
      </c>
      <c r="CA9" s="241"/>
      <c r="CB9" s="241" t="s">
        <v>10</v>
      </c>
      <c r="CC9" s="241"/>
      <c r="CD9" s="241" t="s">
        <v>11</v>
      </c>
      <c r="CE9" s="241"/>
      <c r="CF9" s="241" t="s">
        <v>12</v>
      </c>
      <c r="CG9" s="241"/>
      <c r="CH9" s="241" t="s">
        <v>13</v>
      </c>
      <c r="CI9" s="241"/>
      <c r="CJ9" s="241" t="s">
        <v>14</v>
      </c>
      <c r="CK9" s="241"/>
      <c r="CL9" s="241" t="s">
        <v>15</v>
      </c>
      <c r="CM9" s="241"/>
      <c r="CN9" s="39"/>
      <c r="CO9" s="39"/>
      <c r="CP9" s="39"/>
      <c r="CQ9" s="39"/>
      <c r="CR9" s="39"/>
      <c r="CS9" s="40"/>
    </row>
    <row r="10" spans="1:170" ht="21" customHeight="1" x14ac:dyDescent="0.15">
      <c r="A10" s="7"/>
      <c r="B10" s="266" t="s">
        <v>41</v>
      </c>
      <c r="C10" s="267"/>
      <c r="D10" s="267"/>
      <c r="E10" s="267"/>
      <c r="F10" s="267"/>
      <c r="G10" s="267"/>
      <c r="H10" s="267"/>
      <c r="I10" s="267"/>
      <c r="J10" s="267"/>
      <c r="K10" s="174" t="s">
        <v>64</v>
      </c>
      <c r="L10" s="175"/>
      <c r="M10" s="175"/>
      <c r="N10" s="175"/>
      <c r="O10" s="175"/>
      <c r="P10" s="268">
        <v>1371777</v>
      </c>
      <c r="Q10" s="269"/>
      <c r="R10" s="269"/>
      <c r="S10" s="269"/>
      <c r="T10" s="269"/>
      <c r="U10" s="269"/>
      <c r="V10" s="269"/>
      <c r="W10" s="269"/>
      <c r="X10" s="270"/>
      <c r="AE10" s="15"/>
      <c r="AF10" s="15"/>
      <c r="AG10" s="15"/>
      <c r="AH10" s="15"/>
      <c r="AI10" s="15"/>
      <c r="AJ10" s="15"/>
      <c r="AK10" s="15"/>
      <c r="AL10" s="15"/>
      <c r="AM10" s="15"/>
      <c r="AN10" s="16"/>
      <c r="AO10" s="17"/>
      <c r="AP10" s="17"/>
      <c r="AQ10" s="17"/>
      <c r="AR10" s="17"/>
      <c r="AS10" s="17"/>
      <c r="AT10" s="17"/>
      <c r="AU10" s="16"/>
      <c r="AV10" s="17"/>
      <c r="AW10" s="17"/>
      <c r="AX10" s="18"/>
      <c r="AY10" s="19"/>
      <c r="AZ10" s="19"/>
      <c r="BA10" s="19"/>
      <c r="BB10" s="19"/>
      <c r="BC10" s="19"/>
      <c r="BD10" s="20"/>
      <c r="BE10" s="16"/>
      <c r="BF10" s="17"/>
      <c r="BG10" s="17"/>
      <c r="BH10" s="21"/>
      <c r="BI10" s="19"/>
      <c r="BJ10" s="19"/>
      <c r="BK10" s="19"/>
      <c r="BL10" s="19"/>
      <c r="BM10" s="19"/>
      <c r="BN10" s="19"/>
      <c r="BO10" s="21"/>
      <c r="BP10" s="17"/>
      <c r="BQ10" s="17"/>
      <c r="BR10" s="17"/>
      <c r="BS10" s="17"/>
      <c r="BT10" s="17"/>
      <c r="BU10" s="17"/>
      <c r="BV10" s="22"/>
      <c r="BW10" s="23"/>
      <c r="BX10" s="23"/>
      <c r="BY10" s="23"/>
      <c r="BZ10" s="23"/>
      <c r="CA10" s="23"/>
      <c r="CB10" s="23"/>
      <c r="CC10" s="23"/>
      <c r="CD10" s="23"/>
      <c r="CE10" s="23"/>
      <c r="CF10" s="23"/>
      <c r="CG10" s="23"/>
      <c r="CH10" s="23"/>
      <c r="CI10" s="23"/>
      <c r="CJ10" s="23"/>
      <c r="CK10" s="23"/>
      <c r="CL10" s="23"/>
      <c r="CM10" s="23"/>
      <c r="CN10" s="23"/>
      <c r="CO10" s="23"/>
      <c r="DK10" s="13"/>
      <c r="DL10" s="13"/>
      <c r="DM10" s="13"/>
      <c r="DN10" s="13"/>
      <c r="DO10" s="13"/>
      <c r="DP10" s="12"/>
      <c r="DQ10" s="12"/>
      <c r="DR10" s="12"/>
    </row>
    <row r="11" spans="1:170" ht="6" customHeight="1" x14ac:dyDescent="0.4">
      <c r="FJ11"/>
      <c r="FK11"/>
      <c r="FL11"/>
      <c r="FM11"/>
      <c r="FN11"/>
    </row>
    <row r="12" spans="1:170" ht="21" customHeight="1" x14ac:dyDescent="0.4">
      <c r="B12" s="242" t="s">
        <v>42</v>
      </c>
      <c r="C12" s="243"/>
      <c r="D12" s="243"/>
      <c r="E12" s="243"/>
      <c r="F12" s="243"/>
      <c r="G12" s="243"/>
      <c r="H12" s="243"/>
      <c r="I12" s="243"/>
      <c r="J12" s="244"/>
      <c r="K12" s="245" t="s">
        <v>127</v>
      </c>
      <c r="L12" s="246"/>
      <c r="M12" s="246"/>
      <c r="N12" s="246"/>
      <c r="O12" s="246"/>
      <c r="P12" s="246"/>
      <c r="Q12" s="246"/>
      <c r="R12" s="246"/>
      <c r="S12" s="246"/>
      <c r="T12" s="246"/>
      <c r="U12" s="246"/>
      <c r="V12" s="246"/>
      <c r="W12" s="246"/>
      <c r="X12" s="246"/>
      <c r="Y12" s="246"/>
      <c r="Z12" s="246"/>
      <c r="AA12" s="246"/>
      <c r="AB12" s="246"/>
      <c r="AC12" s="246"/>
      <c r="AD12" s="246"/>
      <c r="AE12" s="246"/>
      <c r="AF12" s="246"/>
      <c r="AG12" s="246"/>
      <c r="AH12" s="246"/>
      <c r="AI12" s="246"/>
      <c r="AJ12" s="246"/>
      <c r="AK12" s="246"/>
      <c r="AL12" s="246"/>
      <c r="AM12" s="246"/>
      <c r="AN12" s="246"/>
      <c r="AO12" s="246"/>
      <c r="AP12" s="246"/>
      <c r="AQ12" s="246"/>
      <c r="AR12" s="246"/>
      <c r="AS12" s="246"/>
      <c r="AT12" s="246"/>
      <c r="AU12" s="246"/>
      <c r="AV12" s="246"/>
      <c r="AW12" s="246"/>
      <c r="AX12" s="246"/>
      <c r="AY12" s="246"/>
      <c r="AZ12" s="246"/>
      <c r="BA12" s="246"/>
      <c r="BB12" s="246"/>
      <c r="BC12" s="246"/>
      <c r="BD12" s="246"/>
      <c r="BE12" s="246"/>
      <c r="BF12" s="246"/>
      <c r="BG12" s="247"/>
      <c r="FD12" s="24"/>
      <c r="FE12" s="24"/>
      <c r="FJ12"/>
      <c r="FK12"/>
      <c r="FL12"/>
      <c r="FM12"/>
      <c r="FN12"/>
    </row>
    <row r="13" spans="1:170" ht="6" customHeight="1" x14ac:dyDescent="0.4">
      <c r="B13" s="25"/>
      <c r="C13"/>
      <c r="D13"/>
      <c r="E13"/>
      <c r="F13"/>
      <c r="G13"/>
      <c r="H13"/>
      <c r="I13"/>
      <c r="J13"/>
      <c r="K13"/>
      <c r="L13"/>
      <c r="M13"/>
      <c r="N13"/>
      <c r="O13"/>
      <c r="P13"/>
      <c r="Q13"/>
      <c r="R13"/>
      <c r="S13"/>
      <c r="T13"/>
      <c r="U13"/>
      <c r="V13"/>
      <c r="W13"/>
      <c r="X13"/>
      <c r="Y13"/>
      <c r="Z13"/>
    </row>
    <row r="14" spans="1:170" ht="21" customHeight="1" x14ac:dyDescent="0.4">
      <c r="B14" s="260" t="s">
        <v>43</v>
      </c>
      <c r="C14" s="261"/>
      <c r="D14" s="261"/>
      <c r="E14" s="261"/>
      <c r="F14" s="261"/>
      <c r="G14" s="261"/>
      <c r="H14" s="261"/>
      <c r="I14" s="261"/>
      <c r="J14" s="262"/>
      <c r="K14" s="263">
        <v>1</v>
      </c>
      <c r="L14" s="264"/>
      <c r="M14" s="264"/>
      <c r="N14" s="264"/>
      <c r="O14" s="264"/>
      <c r="P14" s="264"/>
      <c r="Q14" s="264"/>
      <c r="R14" s="264"/>
      <c r="S14" s="264"/>
      <c r="T14" s="265"/>
      <c r="W14"/>
      <c r="X14"/>
      <c r="Y14"/>
      <c r="Z14"/>
    </row>
    <row r="15" spans="1:170" ht="6" customHeight="1" x14ac:dyDescent="0.4">
      <c r="B15" s="25"/>
      <c r="C15"/>
      <c r="D15"/>
      <c r="E15"/>
      <c r="F15"/>
      <c r="G15"/>
      <c r="H15"/>
      <c r="I15"/>
      <c r="J15"/>
      <c r="K15"/>
      <c r="L15"/>
      <c r="M15"/>
      <c r="N15"/>
      <c r="O15"/>
      <c r="P15"/>
      <c r="Q15"/>
      <c r="R15"/>
      <c r="S15"/>
      <c r="T15"/>
      <c r="U15"/>
      <c r="V15"/>
      <c r="W15"/>
      <c r="X15"/>
      <c r="Y15"/>
      <c r="Z15"/>
    </row>
    <row r="16" spans="1:170" ht="19.5" customHeight="1" x14ac:dyDescent="0.4">
      <c r="B16" s="181" t="s">
        <v>44</v>
      </c>
      <c r="C16" s="271"/>
      <c r="D16" s="271"/>
      <c r="E16" s="271"/>
      <c r="F16" s="271"/>
      <c r="G16" s="271"/>
      <c r="H16" s="271"/>
      <c r="I16" s="271"/>
      <c r="J16" s="271"/>
      <c r="K16" s="271"/>
      <c r="L16" s="271"/>
      <c r="M16" s="271"/>
      <c r="N16" s="271"/>
      <c r="O16" s="271"/>
      <c r="P16" s="271"/>
      <c r="Q16" s="271"/>
      <c r="R16" s="271"/>
      <c r="S16" s="271"/>
      <c r="T16" s="271"/>
      <c r="U16" s="271"/>
      <c r="V16" s="271"/>
      <c r="W16" s="271"/>
      <c r="X16" s="271"/>
      <c r="Y16" s="272" t="s">
        <v>53</v>
      </c>
      <c r="Z16" s="271"/>
      <c r="AA16" s="271"/>
      <c r="AB16" s="271"/>
      <c r="AC16" s="271"/>
      <c r="AD16" s="271"/>
      <c r="AE16" s="271"/>
      <c r="AF16" s="271"/>
      <c r="AG16" s="271"/>
      <c r="AH16" s="271"/>
      <c r="AI16" s="271"/>
      <c r="AJ16" s="271"/>
      <c r="AK16" s="273"/>
      <c r="AL16" s="272" t="s">
        <v>45</v>
      </c>
      <c r="AM16" s="271"/>
      <c r="AN16" s="271"/>
      <c r="AO16" s="271"/>
      <c r="AP16" s="271"/>
      <c r="AQ16" s="271"/>
      <c r="AR16" s="271"/>
      <c r="AS16" s="271"/>
      <c r="AT16" s="271"/>
      <c r="AU16" s="271"/>
      <c r="AV16" s="271"/>
      <c r="AW16" s="271"/>
      <c r="AX16" s="273"/>
      <c r="AY16" s="274" t="s">
        <v>46</v>
      </c>
      <c r="AZ16" s="261"/>
      <c r="BA16" s="261"/>
      <c r="BB16" s="261"/>
      <c r="BC16" s="261"/>
      <c r="BD16" s="261"/>
      <c r="BE16" s="261"/>
      <c r="BF16" s="261"/>
      <c r="BG16" s="261"/>
      <c r="BH16" s="261"/>
      <c r="BI16" s="261"/>
      <c r="BJ16" s="261"/>
      <c r="BK16" s="261"/>
      <c r="BL16" s="261"/>
      <c r="BM16" s="261"/>
      <c r="BN16" s="261"/>
      <c r="BO16" s="261"/>
      <c r="BP16" s="261"/>
      <c r="BQ16" s="261"/>
      <c r="BR16" s="261"/>
      <c r="BS16" s="261"/>
      <c r="BT16" s="261"/>
      <c r="BU16" s="261"/>
      <c r="BV16" s="261"/>
      <c r="BW16" s="261"/>
      <c r="BX16" s="275"/>
      <c r="BY16" s="37"/>
      <c r="BZ16" s="37"/>
      <c r="CA16" s="37"/>
    </row>
    <row r="17" spans="1:97" ht="33" customHeight="1" x14ac:dyDescent="0.4">
      <c r="B17" s="276" t="s">
        <v>70</v>
      </c>
      <c r="C17" s="277"/>
      <c r="D17" s="277"/>
      <c r="E17" s="277"/>
      <c r="F17" s="277"/>
      <c r="G17" s="277"/>
      <c r="H17" s="277"/>
      <c r="I17" s="277"/>
      <c r="J17" s="277"/>
      <c r="K17" s="277"/>
      <c r="L17" s="277"/>
      <c r="M17" s="277"/>
      <c r="N17" s="277"/>
      <c r="O17" s="277"/>
      <c r="P17" s="277"/>
      <c r="Q17" s="277"/>
      <c r="R17" s="277"/>
      <c r="S17" s="277"/>
      <c r="T17" s="277"/>
      <c r="U17" s="277"/>
      <c r="V17" s="277"/>
      <c r="W17" s="277"/>
      <c r="X17" s="277"/>
      <c r="Y17" s="278">
        <v>35000000</v>
      </c>
      <c r="Z17" s="279"/>
      <c r="AA17" s="279"/>
      <c r="AB17" s="279"/>
      <c r="AC17" s="279"/>
      <c r="AD17" s="279"/>
      <c r="AE17" s="279"/>
      <c r="AF17" s="279"/>
      <c r="AG17" s="279"/>
      <c r="AH17" s="279"/>
      <c r="AI17" s="279"/>
      <c r="AJ17" s="279"/>
      <c r="AK17" s="280"/>
      <c r="AL17" s="278">
        <v>10000000</v>
      </c>
      <c r="AM17" s="279"/>
      <c r="AN17" s="279"/>
      <c r="AO17" s="279"/>
      <c r="AP17" s="279"/>
      <c r="AQ17" s="279"/>
      <c r="AR17" s="279"/>
      <c r="AS17" s="279"/>
      <c r="AT17" s="279"/>
      <c r="AU17" s="279"/>
      <c r="AV17" s="279"/>
      <c r="AW17" s="279"/>
      <c r="AX17" s="280"/>
      <c r="AY17" s="281"/>
      <c r="AZ17" s="282"/>
      <c r="BA17" s="282"/>
      <c r="BB17" s="282"/>
      <c r="BC17" s="282"/>
      <c r="BD17" s="282"/>
      <c r="BE17" s="282"/>
      <c r="BF17" s="282"/>
      <c r="BG17" s="282"/>
      <c r="BH17" s="282"/>
      <c r="BI17" s="282"/>
      <c r="BJ17" s="282"/>
      <c r="BK17" s="282"/>
      <c r="BL17" s="282"/>
      <c r="BM17" s="282"/>
      <c r="BN17" s="282"/>
      <c r="BO17" s="282"/>
      <c r="BP17" s="282"/>
      <c r="BQ17" s="282"/>
      <c r="BR17" s="282"/>
      <c r="BS17" s="282"/>
      <c r="BT17" s="282"/>
      <c r="BU17" s="282"/>
      <c r="BV17" s="282"/>
      <c r="BW17" s="282"/>
      <c r="BX17" s="283"/>
      <c r="BY17" s="41"/>
      <c r="BZ17" s="41"/>
      <c r="CA17" s="41"/>
    </row>
    <row r="18" spans="1:97" ht="18" customHeight="1" x14ac:dyDescent="0.4">
      <c r="B18" s="25"/>
      <c r="C18"/>
      <c r="D18"/>
      <c r="E18"/>
      <c r="F18"/>
      <c r="G18"/>
      <c r="H18"/>
      <c r="I18"/>
      <c r="J18"/>
      <c r="K18"/>
      <c r="L18"/>
      <c r="M18"/>
      <c r="N18"/>
      <c r="O18"/>
      <c r="P18"/>
      <c r="Q18"/>
      <c r="R18"/>
      <c r="S18"/>
      <c r="T18"/>
      <c r="U18"/>
      <c r="V18"/>
      <c r="W18"/>
      <c r="X18"/>
      <c r="Y18"/>
      <c r="Z18"/>
    </row>
    <row r="19" spans="1:97" ht="19.5" customHeight="1" x14ac:dyDescent="0.4">
      <c r="B19" s="11"/>
      <c r="C19" s="11"/>
      <c r="D19" s="11"/>
      <c r="E19" s="11"/>
      <c r="F19" s="11"/>
      <c r="G19" s="11"/>
      <c r="H19" s="11"/>
      <c r="I19" s="11"/>
      <c r="J19" s="11"/>
      <c r="K19" s="11"/>
      <c r="L19" s="11"/>
      <c r="O19" s="181" t="s">
        <v>47</v>
      </c>
      <c r="P19" s="271"/>
      <c r="Q19" s="271"/>
      <c r="R19" s="271"/>
      <c r="S19" s="271"/>
      <c r="T19" s="271"/>
      <c r="U19" s="271"/>
      <c r="V19" s="271"/>
      <c r="W19" s="271"/>
      <c r="X19" s="271"/>
      <c r="Y19" s="271"/>
      <c r="Z19" s="271"/>
      <c r="AA19" s="273"/>
      <c r="AB19" s="272" t="s">
        <v>48</v>
      </c>
      <c r="AC19" s="271"/>
      <c r="AD19" s="271"/>
      <c r="AE19" s="271"/>
      <c r="AF19" s="271"/>
      <c r="AG19" s="271"/>
      <c r="AH19" s="271"/>
      <c r="AI19" s="271"/>
      <c r="AJ19" s="271"/>
      <c r="AK19" s="271"/>
      <c r="AL19" s="271"/>
      <c r="AM19" s="271"/>
      <c r="AN19" s="273"/>
      <c r="AO19" s="272" t="s">
        <v>49</v>
      </c>
      <c r="AP19" s="271"/>
      <c r="AQ19" s="271"/>
      <c r="AR19" s="271"/>
      <c r="AS19" s="271"/>
      <c r="AT19" s="271"/>
      <c r="AU19" s="271"/>
      <c r="AV19" s="271"/>
      <c r="AW19" s="271"/>
      <c r="AX19" s="271"/>
      <c r="AY19" s="271"/>
      <c r="AZ19" s="271"/>
      <c r="BA19" s="284"/>
      <c r="BB19" s="26"/>
      <c r="BC19" s="26"/>
      <c r="BD19" s="26"/>
      <c r="BF19" s="5"/>
      <c r="BG19" s="5"/>
      <c r="BH19" s="5"/>
      <c r="BI19" s="5"/>
      <c r="BJ19" s="5"/>
      <c r="BK19" s="5"/>
      <c r="BL19" s="5"/>
      <c r="BM19" s="5"/>
      <c r="BN19" s="5"/>
      <c r="BO19" s="5"/>
      <c r="BP19" s="5"/>
      <c r="BQ19" s="5"/>
      <c r="BR19" s="5"/>
    </row>
    <row r="20" spans="1:97" ht="28.5" customHeight="1" x14ac:dyDescent="0.4">
      <c r="A20" s="27"/>
      <c r="B20" s="306" t="s">
        <v>50</v>
      </c>
      <c r="C20" s="307"/>
      <c r="D20" s="307"/>
      <c r="E20" s="307"/>
      <c r="F20" s="307"/>
      <c r="G20" s="307"/>
      <c r="H20" s="307"/>
      <c r="I20" s="307"/>
      <c r="J20" s="307"/>
      <c r="K20" s="307"/>
      <c r="L20" s="307"/>
      <c r="M20" s="307"/>
      <c r="N20" s="308"/>
      <c r="O20" s="309">
        <v>100000000</v>
      </c>
      <c r="P20" s="279"/>
      <c r="Q20" s="279"/>
      <c r="R20" s="279"/>
      <c r="S20" s="279"/>
      <c r="T20" s="279"/>
      <c r="U20" s="279"/>
      <c r="V20" s="279"/>
      <c r="W20" s="279"/>
      <c r="X20" s="279"/>
      <c r="Y20" s="279"/>
      <c r="Z20" s="279"/>
      <c r="AA20" s="280"/>
      <c r="AB20" s="278">
        <v>65000000</v>
      </c>
      <c r="AC20" s="279"/>
      <c r="AD20" s="279"/>
      <c r="AE20" s="279"/>
      <c r="AF20" s="279"/>
      <c r="AG20" s="279"/>
      <c r="AH20" s="279"/>
      <c r="AI20" s="279"/>
      <c r="AJ20" s="279"/>
      <c r="AK20" s="279"/>
      <c r="AL20" s="279"/>
      <c r="AM20" s="279"/>
      <c r="AN20" s="280"/>
      <c r="AO20" s="278">
        <f>IF(AB20&amp;AB21&amp;Y17&amp;AL17="",IF(AL17&amp;AB21&lt;&gt;"",0,""),AB20+Y17)</f>
        <v>100000000</v>
      </c>
      <c r="AP20" s="279"/>
      <c r="AQ20" s="279"/>
      <c r="AR20" s="279"/>
      <c r="AS20" s="279"/>
      <c r="AT20" s="279"/>
      <c r="AU20" s="279"/>
      <c r="AV20" s="279"/>
      <c r="AW20" s="279"/>
      <c r="AX20" s="279"/>
      <c r="AY20" s="279"/>
      <c r="AZ20" s="279"/>
      <c r="BA20" s="310"/>
      <c r="BB20" s="28"/>
      <c r="BC20" s="28"/>
      <c r="BD20" s="28"/>
      <c r="BF20" s="47"/>
      <c r="BG20" s="47"/>
      <c r="BH20" s="47"/>
      <c r="BI20" s="47"/>
      <c r="BJ20" s="47"/>
      <c r="BK20" s="47"/>
      <c r="BL20" s="47"/>
      <c r="BM20" s="47"/>
      <c r="BN20" s="47"/>
      <c r="BO20" s="47"/>
      <c r="BP20" s="47"/>
      <c r="BQ20" s="47"/>
      <c r="BR20" s="47"/>
    </row>
    <row r="21" spans="1:97" ht="29.25" customHeight="1" x14ac:dyDescent="0.4">
      <c r="A21" s="27"/>
      <c r="B21" s="311" t="s">
        <v>51</v>
      </c>
      <c r="C21" s="312"/>
      <c r="D21" s="312"/>
      <c r="E21" s="312"/>
      <c r="F21" s="312"/>
      <c r="G21" s="312"/>
      <c r="H21" s="312"/>
      <c r="I21" s="312"/>
      <c r="J21" s="312"/>
      <c r="K21" s="312"/>
      <c r="L21" s="312"/>
      <c r="M21" s="312"/>
      <c r="N21" s="313"/>
      <c r="O21" s="314">
        <v>10000000</v>
      </c>
      <c r="P21" s="315"/>
      <c r="Q21" s="315"/>
      <c r="R21" s="315"/>
      <c r="S21" s="315"/>
      <c r="T21" s="315"/>
      <c r="U21" s="315"/>
      <c r="V21" s="315"/>
      <c r="W21" s="315"/>
      <c r="X21" s="315"/>
      <c r="Y21" s="315"/>
      <c r="Z21" s="315"/>
      <c r="AA21" s="316"/>
      <c r="AB21" s="317">
        <v>0</v>
      </c>
      <c r="AC21" s="315"/>
      <c r="AD21" s="315"/>
      <c r="AE21" s="315"/>
      <c r="AF21" s="315"/>
      <c r="AG21" s="315"/>
      <c r="AH21" s="315"/>
      <c r="AI21" s="315"/>
      <c r="AJ21" s="315"/>
      <c r="AK21" s="315"/>
      <c r="AL21" s="315"/>
      <c r="AM21" s="315"/>
      <c r="AN21" s="316"/>
      <c r="AO21" s="317">
        <f>IF(AB20&amp;AB21&amp;Y17&amp;AL17="",IF(Y17&amp;AB20&lt;&gt;"",0,""),AB21+AL17)</f>
        <v>10000000</v>
      </c>
      <c r="AP21" s="315"/>
      <c r="AQ21" s="315"/>
      <c r="AR21" s="315"/>
      <c r="AS21" s="315"/>
      <c r="AT21" s="315"/>
      <c r="AU21" s="315"/>
      <c r="AV21" s="315"/>
      <c r="AW21" s="315"/>
      <c r="AX21" s="315"/>
      <c r="AY21" s="315"/>
      <c r="AZ21" s="315"/>
      <c r="BA21" s="318"/>
      <c r="BB21" s="28"/>
      <c r="BC21" s="28"/>
      <c r="BD21" s="28"/>
      <c r="BE21" s="28"/>
    </row>
    <row r="22" spans="1:97" ht="8.1" customHeight="1" x14ac:dyDescent="0.4">
      <c r="B22" s="25"/>
      <c r="C22"/>
      <c r="D22"/>
      <c r="E22"/>
      <c r="F22"/>
      <c r="G22"/>
      <c r="H22"/>
      <c r="I22"/>
      <c r="J22"/>
      <c r="K22"/>
      <c r="L22"/>
      <c r="M22"/>
      <c r="N22"/>
      <c r="O22"/>
      <c r="P22"/>
      <c r="Q22"/>
      <c r="R22"/>
      <c r="S22"/>
      <c r="T22"/>
      <c r="U22"/>
      <c r="V22"/>
      <c r="W22"/>
      <c r="X22"/>
      <c r="Z22" s="38"/>
      <c r="BN22" s="29"/>
      <c r="BO22" s="29"/>
      <c r="BP22" s="29"/>
      <c r="BQ22" s="29"/>
      <c r="BR22" s="29"/>
      <c r="BS22" s="29"/>
      <c r="BT22" s="29"/>
      <c r="BU22" s="29"/>
    </row>
    <row r="23" spans="1:97" ht="15" customHeight="1" x14ac:dyDescent="0.4">
      <c r="B23" s="285" t="s">
        <v>66</v>
      </c>
      <c r="C23" s="286"/>
      <c r="D23" s="286"/>
      <c r="E23" s="286"/>
      <c r="F23" s="286"/>
      <c r="G23" s="286"/>
      <c r="H23" s="286"/>
      <c r="I23" s="286"/>
      <c r="J23" s="286"/>
      <c r="K23" s="286"/>
      <c r="L23" s="286"/>
      <c r="M23" s="286"/>
      <c r="N23" s="286"/>
      <c r="O23" s="286"/>
      <c r="P23" s="286"/>
      <c r="Q23" s="286"/>
      <c r="R23" s="286"/>
      <c r="S23" s="286"/>
      <c r="T23" s="286"/>
      <c r="U23" s="286"/>
      <c r="V23" s="286"/>
      <c r="W23" s="286"/>
      <c r="X23" s="286"/>
      <c r="Y23" s="286"/>
      <c r="Z23" s="286"/>
      <c r="AA23" s="286"/>
      <c r="AB23" s="286"/>
      <c r="AC23" s="286"/>
      <c r="AD23" s="286"/>
      <c r="AE23" s="286"/>
      <c r="AF23" s="286"/>
      <c r="AG23" s="286"/>
      <c r="AH23" s="286"/>
      <c r="AI23" s="286"/>
      <c r="AJ23" s="286"/>
      <c r="AK23" s="287"/>
      <c r="AL23" s="287"/>
      <c r="AM23" s="287"/>
      <c r="AN23" s="287"/>
      <c r="AO23" s="287"/>
      <c r="AP23" s="287"/>
      <c r="AQ23" s="287"/>
      <c r="AR23" s="287"/>
      <c r="AS23" s="287"/>
      <c r="AT23" s="287"/>
      <c r="AU23" s="287"/>
      <c r="AV23" s="287"/>
      <c r="AW23" s="287"/>
      <c r="AX23" s="287"/>
      <c r="AY23" s="287"/>
      <c r="AZ23" s="287"/>
      <c r="BA23" s="287"/>
      <c r="BB23" s="287"/>
      <c r="BC23" s="287"/>
      <c r="BD23" s="287"/>
      <c r="BE23" s="288"/>
      <c r="BF23" s="30"/>
      <c r="BG23" s="31" t="s">
        <v>52</v>
      </c>
      <c r="BH23" s="30"/>
      <c r="BI23" s="30"/>
      <c r="BJ23" s="30"/>
      <c r="BK23" s="30"/>
      <c r="BL23" s="30"/>
      <c r="BM23" s="31"/>
      <c r="BN23" s="29"/>
      <c r="BO23" s="29"/>
      <c r="BP23" s="29"/>
      <c r="BQ23" s="29"/>
      <c r="BR23" s="29"/>
      <c r="BS23" s="29"/>
      <c r="BT23" s="29"/>
      <c r="BV23" s="29"/>
      <c r="BZ23" s="31"/>
      <c r="CA23" s="48"/>
      <c r="CB23" s="48"/>
      <c r="CC23" s="48"/>
      <c r="CD23" s="48"/>
      <c r="CE23" s="48"/>
    </row>
    <row r="24" spans="1:97" ht="15" customHeight="1" x14ac:dyDescent="0.4">
      <c r="B24" s="289"/>
      <c r="C24" s="290"/>
      <c r="D24" s="290"/>
      <c r="E24" s="290"/>
      <c r="F24" s="290"/>
      <c r="G24" s="290"/>
      <c r="H24" s="290"/>
      <c r="I24" s="290"/>
      <c r="J24" s="290"/>
      <c r="K24" s="290"/>
      <c r="L24" s="290"/>
      <c r="M24" s="290"/>
      <c r="N24" s="290"/>
      <c r="O24" s="290"/>
      <c r="P24" s="290"/>
      <c r="Q24" s="290"/>
      <c r="R24" s="290"/>
      <c r="S24" s="290"/>
      <c r="T24" s="290"/>
      <c r="U24" s="290"/>
      <c r="V24" s="290"/>
      <c r="W24" s="290"/>
      <c r="X24" s="290"/>
      <c r="Y24" s="290"/>
      <c r="Z24" s="290"/>
      <c r="AA24" s="290"/>
      <c r="AB24" s="290"/>
      <c r="AC24" s="290"/>
      <c r="AD24" s="290"/>
      <c r="AE24" s="290"/>
      <c r="AF24" s="290"/>
      <c r="AG24" s="290"/>
      <c r="AH24" s="290"/>
      <c r="AI24" s="290"/>
      <c r="AJ24" s="290"/>
      <c r="AK24" s="291"/>
      <c r="AL24" s="291"/>
      <c r="AM24" s="291"/>
      <c r="AN24" s="291"/>
      <c r="AO24" s="291"/>
      <c r="AP24" s="291"/>
      <c r="AQ24" s="291"/>
      <c r="AR24" s="291"/>
      <c r="AS24" s="291"/>
      <c r="AT24" s="291"/>
      <c r="AU24" s="291"/>
      <c r="AV24" s="291"/>
      <c r="AW24" s="291"/>
      <c r="AX24" s="291"/>
      <c r="AY24" s="291"/>
      <c r="AZ24" s="291"/>
      <c r="BA24" s="291"/>
      <c r="BB24" s="291"/>
      <c r="BC24" s="291"/>
      <c r="BD24" s="291"/>
      <c r="BE24" s="292"/>
      <c r="BG24" s="297"/>
      <c r="BH24" s="298"/>
      <c r="BI24" s="298"/>
      <c r="BJ24" s="298"/>
      <c r="BK24" s="298"/>
      <c r="BL24" s="298"/>
      <c r="BM24" s="298"/>
      <c r="BN24" s="298"/>
      <c r="BO24" s="298"/>
      <c r="BP24" s="298"/>
      <c r="BQ24" s="298"/>
      <c r="BR24" s="298"/>
      <c r="BS24" s="298"/>
      <c r="BT24" s="298"/>
      <c r="BU24" s="298"/>
      <c r="BV24" s="298"/>
      <c r="BW24" s="298"/>
      <c r="BX24" s="298"/>
      <c r="BY24" s="298"/>
      <c r="BZ24" s="298"/>
      <c r="CA24" s="298"/>
      <c r="CB24" s="298"/>
      <c r="CC24" s="298"/>
      <c r="CD24" s="298"/>
      <c r="CE24" s="298"/>
      <c r="CF24" s="298"/>
      <c r="CG24" s="298"/>
      <c r="CH24" s="298"/>
      <c r="CI24" s="298"/>
      <c r="CJ24" s="298"/>
      <c r="CK24" s="298"/>
      <c r="CL24" s="298"/>
      <c r="CM24" s="298"/>
      <c r="CN24" s="298"/>
      <c r="CO24" s="298"/>
      <c r="CP24" s="298"/>
      <c r="CQ24" s="298"/>
      <c r="CR24" s="298"/>
      <c r="CS24" s="299"/>
    </row>
    <row r="25" spans="1:97" ht="23.1" customHeight="1" x14ac:dyDescent="0.4">
      <c r="B25" s="289"/>
      <c r="C25" s="290"/>
      <c r="D25" s="290"/>
      <c r="E25" s="290"/>
      <c r="F25" s="290"/>
      <c r="G25" s="290"/>
      <c r="H25" s="290"/>
      <c r="I25" s="290"/>
      <c r="J25" s="290"/>
      <c r="K25" s="290"/>
      <c r="L25" s="290"/>
      <c r="M25" s="290"/>
      <c r="N25" s="290"/>
      <c r="O25" s="290"/>
      <c r="P25" s="290"/>
      <c r="Q25" s="290"/>
      <c r="R25" s="290"/>
      <c r="S25" s="290"/>
      <c r="T25" s="290"/>
      <c r="U25" s="290"/>
      <c r="V25" s="290"/>
      <c r="W25" s="290"/>
      <c r="X25" s="290"/>
      <c r="Y25" s="290"/>
      <c r="Z25" s="290"/>
      <c r="AA25" s="290"/>
      <c r="AB25" s="290"/>
      <c r="AC25" s="290"/>
      <c r="AD25" s="290"/>
      <c r="AE25" s="290"/>
      <c r="AF25" s="290"/>
      <c r="AG25" s="290"/>
      <c r="AH25" s="290"/>
      <c r="AI25" s="290"/>
      <c r="AJ25" s="290"/>
      <c r="AK25" s="291"/>
      <c r="AL25" s="291"/>
      <c r="AM25" s="291"/>
      <c r="AN25" s="291"/>
      <c r="AO25" s="291"/>
      <c r="AP25" s="291"/>
      <c r="AQ25" s="291"/>
      <c r="AR25" s="291"/>
      <c r="AS25" s="291"/>
      <c r="AT25" s="291"/>
      <c r="AU25" s="291"/>
      <c r="AV25" s="291"/>
      <c r="AW25" s="291"/>
      <c r="AX25" s="291"/>
      <c r="AY25" s="291"/>
      <c r="AZ25" s="291"/>
      <c r="BA25" s="291"/>
      <c r="BB25" s="291"/>
      <c r="BC25" s="291"/>
      <c r="BD25" s="291"/>
      <c r="BE25" s="292"/>
      <c r="BG25" s="300"/>
      <c r="BH25" s="301"/>
      <c r="BI25" s="301"/>
      <c r="BJ25" s="301"/>
      <c r="BK25" s="301"/>
      <c r="BL25" s="301"/>
      <c r="BM25" s="301"/>
      <c r="BN25" s="301"/>
      <c r="BO25" s="301"/>
      <c r="BP25" s="301"/>
      <c r="BQ25" s="301"/>
      <c r="BR25" s="301"/>
      <c r="BS25" s="301"/>
      <c r="BT25" s="301"/>
      <c r="BU25" s="301"/>
      <c r="BV25" s="301"/>
      <c r="BW25" s="301"/>
      <c r="BX25" s="301"/>
      <c r="BY25" s="301"/>
      <c r="BZ25" s="301"/>
      <c r="CA25" s="301"/>
      <c r="CB25" s="301"/>
      <c r="CC25" s="301"/>
      <c r="CD25" s="301"/>
      <c r="CE25" s="301"/>
      <c r="CF25" s="301"/>
      <c r="CG25" s="301"/>
      <c r="CH25" s="301"/>
      <c r="CI25" s="301"/>
      <c r="CJ25" s="301"/>
      <c r="CK25" s="301"/>
      <c r="CL25" s="301"/>
      <c r="CM25" s="301"/>
      <c r="CN25" s="301"/>
      <c r="CO25" s="301"/>
      <c r="CP25" s="301"/>
      <c r="CQ25" s="301"/>
      <c r="CR25" s="301"/>
      <c r="CS25" s="302"/>
    </row>
    <row r="26" spans="1:97" ht="23.1" customHeight="1" x14ac:dyDescent="0.4">
      <c r="B26" s="289"/>
      <c r="C26" s="290"/>
      <c r="D26" s="290"/>
      <c r="E26" s="290"/>
      <c r="F26" s="290"/>
      <c r="G26" s="290"/>
      <c r="H26" s="290"/>
      <c r="I26" s="290"/>
      <c r="J26" s="290"/>
      <c r="K26" s="290"/>
      <c r="L26" s="290"/>
      <c r="M26" s="290"/>
      <c r="N26" s="290"/>
      <c r="O26" s="290"/>
      <c r="P26" s="290"/>
      <c r="Q26" s="290"/>
      <c r="R26" s="290"/>
      <c r="S26" s="290"/>
      <c r="T26" s="290"/>
      <c r="U26" s="290"/>
      <c r="V26" s="290"/>
      <c r="W26" s="290"/>
      <c r="X26" s="290"/>
      <c r="Y26" s="290"/>
      <c r="Z26" s="290"/>
      <c r="AA26" s="290"/>
      <c r="AB26" s="290"/>
      <c r="AC26" s="290"/>
      <c r="AD26" s="290"/>
      <c r="AE26" s="290"/>
      <c r="AF26" s="290"/>
      <c r="AG26" s="290"/>
      <c r="AH26" s="290"/>
      <c r="AI26" s="290"/>
      <c r="AJ26" s="290"/>
      <c r="AK26" s="291"/>
      <c r="AL26" s="291"/>
      <c r="AM26" s="291"/>
      <c r="AN26" s="291"/>
      <c r="AO26" s="291"/>
      <c r="AP26" s="291"/>
      <c r="AQ26" s="291"/>
      <c r="AR26" s="291"/>
      <c r="AS26" s="291"/>
      <c r="AT26" s="291"/>
      <c r="AU26" s="291"/>
      <c r="AV26" s="291"/>
      <c r="AW26" s="291"/>
      <c r="AX26" s="291"/>
      <c r="AY26" s="291"/>
      <c r="AZ26" s="291"/>
      <c r="BA26" s="291"/>
      <c r="BB26" s="291"/>
      <c r="BC26" s="291"/>
      <c r="BD26" s="291"/>
      <c r="BE26" s="292"/>
      <c r="BG26" s="303"/>
      <c r="BH26" s="304"/>
      <c r="BI26" s="304"/>
      <c r="BJ26" s="304"/>
      <c r="BK26" s="304"/>
      <c r="BL26" s="304"/>
      <c r="BM26" s="304"/>
      <c r="BN26" s="304"/>
      <c r="BO26" s="304"/>
      <c r="BP26" s="304"/>
      <c r="BQ26" s="304"/>
      <c r="BR26" s="304"/>
      <c r="BS26" s="304"/>
      <c r="BT26" s="304"/>
      <c r="BU26" s="304"/>
      <c r="BV26" s="304"/>
      <c r="BW26" s="304"/>
      <c r="BX26" s="304"/>
      <c r="BY26" s="304"/>
      <c r="BZ26" s="304"/>
      <c r="CA26" s="304"/>
      <c r="CB26" s="304"/>
      <c r="CC26" s="304"/>
      <c r="CD26" s="304"/>
      <c r="CE26" s="304"/>
      <c r="CF26" s="304"/>
      <c r="CG26" s="304"/>
      <c r="CH26" s="304"/>
      <c r="CI26" s="304"/>
      <c r="CJ26" s="304"/>
      <c r="CK26" s="304"/>
      <c r="CL26" s="304"/>
      <c r="CM26" s="304"/>
      <c r="CN26" s="304"/>
      <c r="CO26" s="304"/>
      <c r="CP26" s="304"/>
      <c r="CQ26" s="304"/>
      <c r="CR26" s="304"/>
      <c r="CS26" s="305"/>
    </row>
    <row r="27" spans="1:97" ht="19.5" customHeight="1" x14ac:dyDescent="0.4">
      <c r="B27" s="293"/>
      <c r="C27" s="294"/>
      <c r="D27" s="294"/>
      <c r="E27" s="294"/>
      <c r="F27" s="294"/>
      <c r="G27" s="294"/>
      <c r="H27" s="294"/>
      <c r="I27" s="294"/>
      <c r="J27" s="294"/>
      <c r="K27" s="294"/>
      <c r="L27" s="294"/>
      <c r="M27" s="294"/>
      <c r="N27" s="294"/>
      <c r="O27" s="294"/>
      <c r="P27" s="294"/>
      <c r="Q27" s="294"/>
      <c r="R27" s="294"/>
      <c r="S27" s="294"/>
      <c r="T27" s="294"/>
      <c r="U27" s="294"/>
      <c r="V27" s="294"/>
      <c r="W27" s="294"/>
      <c r="X27" s="294"/>
      <c r="Y27" s="294"/>
      <c r="Z27" s="294"/>
      <c r="AA27" s="294"/>
      <c r="AB27" s="294"/>
      <c r="AC27" s="294"/>
      <c r="AD27" s="294"/>
      <c r="AE27" s="294"/>
      <c r="AF27" s="294"/>
      <c r="AG27" s="294"/>
      <c r="AH27" s="294"/>
      <c r="AI27" s="294"/>
      <c r="AJ27" s="294"/>
      <c r="AK27" s="295"/>
      <c r="AL27" s="295"/>
      <c r="AM27" s="295"/>
      <c r="AN27" s="295"/>
      <c r="AO27" s="295"/>
      <c r="AP27" s="295"/>
      <c r="AQ27" s="295"/>
      <c r="AR27" s="295"/>
      <c r="AS27" s="295"/>
      <c r="AT27" s="295"/>
      <c r="AU27" s="295"/>
      <c r="AV27" s="295"/>
      <c r="AW27" s="295"/>
      <c r="AX27" s="295"/>
      <c r="AY27" s="295"/>
      <c r="AZ27" s="295"/>
      <c r="BA27" s="295"/>
      <c r="BB27" s="295"/>
      <c r="BC27" s="295"/>
      <c r="BD27" s="295"/>
      <c r="BE27" s="296"/>
      <c r="BF27" s="33"/>
      <c r="BG27" s="33"/>
      <c r="BH27" s="33"/>
      <c r="BI27" s="33"/>
      <c r="BJ27" s="33"/>
      <c r="BK27" s="33"/>
      <c r="BL27" s="33"/>
      <c r="BM27" s="31"/>
      <c r="BN27" s="31"/>
      <c r="BO27" s="31"/>
      <c r="BP27" s="31"/>
      <c r="BQ27" s="31"/>
      <c r="BR27" s="31"/>
      <c r="BS27" s="31"/>
      <c r="BT27" s="31"/>
      <c r="BU27" s="31"/>
      <c r="BW27" s="31"/>
      <c r="BX27" s="31"/>
      <c r="BY27" s="31"/>
      <c r="CA27" s="32"/>
      <c r="CB27" s="35"/>
      <c r="CC27" s="35"/>
      <c r="CD27" s="35"/>
      <c r="CE27" s="35"/>
      <c r="CF27" s="35"/>
      <c r="CG27" s="35"/>
      <c r="CH27" s="35"/>
      <c r="CI27" s="35"/>
      <c r="CJ27" s="35"/>
      <c r="CL27" s="34" t="s">
        <v>71</v>
      </c>
      <c r="CM27" s="35"/>
      <c r="CN27" s="35"/>
      <c r="CO27" s="35"/>
      <c r="CP27" s="36"/>
    </row>
    <row r="28" spans="1:97" ht="9" customHeight="1" x14ac:dyDescent="0.4">
      <c r="B28" s="30"/>
      <c r="C28" s="30"/>
      <c r="D28" s="30"/>
      <c r="E28" s="30"/>
      <c r="F28" s="30"/>
      <c r="G28" s="30"/>
      <c r="H28" s="30"/>
      <c r="I28" s="30"/>
      <c r="J28" s="30"/>
      <c r="K28" s="30"/>
      <c r="L28" s="30"/>
      <c r="M28" s="30"/>
      <c r="N28" s="30"/>
      <c r="O28" s="30"/>
      <c r="P28" s="30"/>
      <c r="Q28" s="30"/>
      <c r="R28" s="30"/>
      <c r="S28" s="30"/>
      <c r="T28" s="30"/>
      <c r="U28" s="30"/>
      <c r="V28" s="30"/>
      <c r="W28" s="30"/>
      <c r="X28" s="30"/>
      <c r="Y28" s="30"/>
      <c r="Z28" s="30"/>
      <c r="AA28" s="30"/>
      <c r="AB28" s="30"/>
      <c r="AC28" s="30"/>
      <c r="AD28" s="30"/>
      <c r="AE28" s="30"/>
      <c r="AF28" s="30"/>
      <c r="AG28" s="30"/>
      <c r="AH28" s="30"/>
      <c r="AI28" s="30"/>
      <c r="AJ28" s="30"/>
      <c r="AK28" s="30"/>
      <c r="AL28" s="30"/>
      <c r="AM28" s="30"/>
      <c r="AN28" s="30"/>
      <c r="AO28" s="30"/>
      <c r="AP28" s="30"/>
      <c r="AQ28" s="30"/>
      <c r="AR28" s="30"/>
      <c r="AS28" s="30"/>
      <c r="AT28" s="30"/>
      <c r="AU28" s="30"/>
      <c r="AV28" s="30"/>
      <c r="AW28" s="30"/>
      <c r="AX28" s="30"/>
      <c r="AY28" s="30"/>
      <c r="AZ28" s="30"/>
      <c r="BA28" s="30"/>
      <c r="BB28" s="30"/>
      <c r="BC28" s="30"/>
      <c r="BD28" s="30"/>
      <c r="BE28" s="33"/>
      <c r="BF28" s="33"/>
      <c r="BG28" s="33"/>
      <c r="BH28" s="33"/>
      <c r="BI28" s="33"/>
      <c r="BJ28" s="33"/>
      <c r="BK28" s="33"/>
      <c r="BL28" s="33"/>
      <c r="BM28" s="31"/>
      <c r="BN28" s="31"/>
      <c r="BO28" s="31"/>
      <c r="BP28" s="31"/>
      <c r="BQ28" s="31"/>
      <c r="BR28" s="31"/>
      <c r="BS28" s="31"/>
      <c r="BT28" s="31"/>
      <c r="BU28" s="31"/>
      <c r="BW28" s="31"/>
      <c r="BX28" s="31"/>
      <c r="BY28" s="31"/>
      <c r="BZ28" s="34"/>
      <c r="CA28" s="32"/>
      <c r="CB28" s="35"/>
      <c r="CC28" s="35"/>
      <c r="CD28" s="35"/>
      <c r="CE28" s="35"/>
      <c r="CF28" s="35"/>
      <c r="CG28" s="35"/>
      <c r="CH28" s="35"/>
      <c r="CI28" s="35"/>
      <c r="CJ28" s="35"/>
      <c r="CK28" s="35"/>
      <c r="CL28" s="35"/>
      <c r="CM28" s="35"/>
      <c r="CN28" s="35"/>
      <c r="CO28" s="35"/>
      <c r="CP28" s="36"/>
    </row>
  </sheetData>
  <sheetProtection sheet="1" formatCells="0"/>
  <mergeCells count="90">
    <mergeCell ref="O19:AA19"/>
    <mergeCell ref="AB19:AN19"/>
    <mergeCell ref="AO19:BA19"/>
    <mergeCell ref="B23:BE27"/>
    <mergeCell ref="BG24:CS26"/>
    <mergeCell ref="B20:N20"/>
    <mergeCell ref="O20:AA20"/>
    <mergeCell ref="AB20:AN20"/>
    <mergeCell ref="AO20:BA20"/>
    <mergeCell ref="B21:N21"/>
    <mergeCell ref="O21:AA21"/>
    <mergeCell ref="AB21:AN21"/>
    <mergeCell ref="AO21:BA21"/>
    <mergeCell ref="B16:X16"/>
    <mergeCell ref="Y16:AK16"/>
    <mergeCell ref="AL16:AX16"/>
    <mergeCell ref="AY16:BX16"/>
    <mergeCell ref="B17:X17"/>
    <mergeCell ref="Y17:AK17"/>
    <mergeCell ref="AL17:AX17"/>
    <mergeCell ref="AY17:BX17"/>
    <mergeCell ref="B14:J14"/>
    <mergeCell ref="K14:T14"/>
    <mergeCell ref="B10:J10"/>
    <mergeCell ref="K10:O10"/>
    <mergeCell ref="P10:X10"/>
    <mergeCell ref="CF9:CG9"/>
    <mergeCell ref="CH9:CI9"/>
    <mergeCell ref="CJ9:CK9"/>
    <mergeCell ref="CL9:CM9"/>
    <mergeCell ref="B12:J12"/>
    <mergeCell ref="K12:BG12"/>
    <mergeCell ref="BL9:BR9"/>
    <mergeCell ref="BS9:BY9"/>
    <mergeCell ref="BZ9:CA9"/>
    <mergeCell ref="CB9:CC9"/>
    <mergeCell ref="CD9:CE9"/>
    <mergeCell ref="AI9:AQ9"/>
    <mergeCell ref="AR9:AX9"/>
    <mergeCell ref="AY9:BA9"/>
    <mergeCell ref="BB9:BG9"/>
    <mergeCell ref="BI9:BK9"/>
    <mergeCell ref="BS7:BY7"/>
    <mergeCell ref="BZ7:CF7"/>
    <mergeCell ref="CG7:CS7"/>
    <mergeCell ref="B8:J8"/>
    <mergeCell ref="K8:Z8"/>
    <mergeCell ref="AA8:AC8"/>
    <mergeCell ref="AI8:AQ8"/>
    <mergeCell ref="AR8:AX8"/>
    <mergeCell ref="AY8:BR8"/>
    <mergeCell ref="BS8:BY8"/>
    <mergeCell ref="BZ8:CS8"/>
    <mergeCell ref="CR3:CS3"/>
    <mergeCell ref="AI4:AQ4"/>
    <mergeCell ref="AR4:CS4"/>
    <mergeCell ref="AI5:AQ7"/>
    <mergeCell ref="AR5:BR7"/>
    <mergeCell ref="BS5:BY6"/>
    <mergeCell ref="BZ5:CF5"/>
    <mergeCell ref="CG5:CS5"/>
    <mergeCell ref="BZ6:CF6"/>
    <mergeCell ref="CG6:CS6"/>
    <mergeCell ref="CF3:CG3"/>
    <mergeCell ref="CH3:CI3"/>
    <mergeCell ref="CJ3:CK3"/>
    <mergeCell ref="CL3:CM3"/>
    <mergeCell ref="CN3:CO3"/>
    <mergeCell ref="CP3:CQ3"/>
    <mergeCell ref="BT3:BU3"/>
    <mergeCell ref="BV3:BW3"/>
    <mergeCell ref="BX3:BY3"/>
    <mergeCell ref="BZ3:CA3"/>
    <mergeCell ref="CB3:CC3"/>
    <mergeCell ref="CD3:CE3"/>
    <mergeCell ref="CO1:CQ1"/>
    <mergeCell ref="CR1:CS1"/>
    <mergeCell ref="B2:Q2"/>
    <mergeCell ref="S2:V2"/>
    <mergeCell ref="AI3:AQ3"/>
    <mergeCell ref="AR3:AV3"/>
    <mergeCell ref="AW3:BF3"/>
    <mergeCell ref="BG3:BQ3"/>
    <mergeCell ref="BR3:BS3"/>
    <mergeCell ref="AK1:BN1"/>
    <mergeCell ref="BP1:CA1"/>
    <mergeCell ref="CC1:CG1"/>
    <mergeCell ref="CH1:CI1"/>
    <mergeCell ref="CJ1:CL1"/>
    <mergeCell ref="CM1:CN1"/>
  </mergeCells>
  <phoneticPr fontId="4"/>
  <dataValidations count="2">
    <dataValidation type="list" allowBlank="1" showInputMessage="1" showErrorMessage="1" sqref="AU10:AW10 BE10:BG10" xr:uid="{48875B38-7013-4E3E-BC6C-82154B3604A5}">
      <formula1>"□,☒"</formula1>
    </dataValidation>
    <dataValidation type="list" allowBlank="1" showInputMessage="1" showErrorMessage="1" sqref="AY9:BA9 BI9:BK9" xr:uid="{05555D60-3F0E-45CE-99F5-31F60D24AC70}">
      <formula1>"□,■"</formula1>
    </dataValidation>
  </dataValidations>
  <pageMargins left="0.78740157480314965" right="0.39370078740157483" top="0.59055118110236227" bottom="0" header="0.31496062992125984" footer="0.31496062992125984"/>
  <pageSetup paperSize="9" scale="78" orientation="landscape" r:id="rId1"/>
  <headerFooter>
    <oddHeader>&amp;C　</oddHeader>
  </headerFooter>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ACA8FE-7CA1-4692-AEF3-9F62902ABB5B}">
  <sheetPr>
    <tabColor indexed="43"/>
    <pageSetUpPr fitToPage="1"/>
  </sheetPr>
  <dimension ref="A1:S32"/>
  <sheetViews>
    <sheetView showGridLines="0" zoomScale="90" zoomScaleNormal="90" zoomScaleSheetLayoutView="75" workbookViewId="0">
      <selection activeCell="C1" sqref="C1:D1"/>
    </sheetView>
  </sheetViews>
  <sheetFormatPr defaultRowHeight="12" x14ac:dyDescent="0.4"/>
  <cols>
    <col min="1" max="1" width="3.625" style="103" customWidth="1"/>
    <col min="2" max="2" width="18.625" style="103" customWidth="1"/>
    <col min="3" max="3" width="14.625" style="60" customWidth="1"/>
    <col min="4" max="4" width="6.125" style="104" customWidth="1"/>
    <col min="5" max="5" width="4.25" style="103" customWidth="1"/>
    <col min="6" max="6" width="9.625" style="104" customWidth="1"/>
    <col min="7" max="7" width="10.125" style="104" customWidth="1"/>
    <col min="8" max="8" width="6.125" style="60" customWidth="1"/>
    <col min="9" max="9" width="9.625" style="60" customWidth="1"/>
    <col min="10" max="10" width="6.125" style="60" customWidth="1"/>
    <col min="11" max="11" width="9.625" style="60" customWidth="1"/>
    <col min="12" max="12" width="6.125" style="60" customWidth="1"/>
    <col min="13" max="13" width="9.625" style="60" customWidth="1"/>
    <col min="14" max="14" width="6.125" style="60" customWidth="1"/>
    <col min="15" max="15" width="9.625" style="60" customWidth="1"/>
    <col min="16" max="16" width="6.125" style="60" customWidth="1"/>
    <col min="17" max="17" width="9.625" style="60" customWidth="1"/>
    <col min="18" max="18" width="1" style="60" customWidth="1"/>
    <col min="19" max="19" width="9.625" style="60" customWidth="1"/>
    <col min="20" max="16384" width="9" style="60"/>
  </cols>
  <sheetData>
    <row r="1" spans="1:19" ht="27" customHeight="1" x14ac:dyDescent="0.4">
      <c r="A1" s="54"/>
      <c r="B1" s="55" t="s">
        <v>72</v>
      </c>
      <c r="C1" s="319" t="s">
        <v>128</v>
      </c>
      <c r="D1" s="320"/>
      <c r="E1" s="54"/>
      <c r="F1" s="56"/>
      <c r="G1" s="56"/>
      <c r="H1" s="57"/>
      <c r="I1" s="58" t="s">
        <v>73</v>
      </c>
      <c r="J1" s="321" t="s">
        <v>74</v>
      </c>
      <c r="K1" s="321"/>
      <c r="L1" s="322" t="s">
        <v>100</v>
      </c>
      <c r="M1" s="322"/>
      <c r="N1" s="322"/>
      <c r="O1" s="322"/>
      <c r="P1" s="322"/>
      <c r="Q1" s="59"/>
      <c r="R1" s="59"/>
    </row>
    <row r="2" spans="1:19" ht="27" customHeight="1" x14ac:dyDescent="0.4">
      <c r="A2" s="54"/>
      <c r="B2" s="61" t="s">
        <v>75</v>
      </c>
      <c r="C2" s="323" t="s">
        <v>101</v>
      </c>
      <c r="D2" s="323"/>
      <c r="E2" s="323"/>
      <c r="F2" s="323"/>
      <c r="G2" s="323"/>
      <c r="H2" s="62"/>
      <c r="I2" s="105" t="s">
        <v>102</v>
      </c>
      <c r="J2" s="321" t="s">
        <v>76</v>
      </c>
      <c r="K2" s="321"/>
      <c r="L2" s="324" t="s">
        <v>103</v>
      </c>
      <c r="M2" s="324"/>
      <c r="N2" s="324"/>
      <c r="O2" s="324"/>
      <c r="P2" s="324"/>
      <c r="Q2" s="59"/>
      <c r="R2" s="59"/>
    </row>
    <row r="3" spans="1:19" ht="18.75" customHeight="1" x14ac:dyDescent="0.15">
      <c r="A3" s="54"/>
      <c r="B3" s="54"/>
      <c r="C3" s="59"/>
      <c r="D3" s="64" t="s">
        <v>77</v>
      </c>
      <c r="E3" s="54"/>
      <c r="F3" s="56"/>
      <c r="G3" s="56"/>
      <c r="H3" s="59"/>
      <c r="I3" s="59"/>
      <c r="J3" s="59"/>
      <c r="K3" s="59"/>
      <c r="L3" s="59"/>
      <c r="M3" s="59"/>
      <c r="N3" s="59"/>
      <c r="O3" s="65"/>
      <c r="P3" s="59"/>
      <c r="Q3" s="66"/>
      <c r="R3" s="59"/>
    </row>
    <row r="4" spans="1:19" ht="15" customHeight="1" x14ac:dyDescent="0.4">
      <c r="A4" s="346" t="s">
        <v>78</v>
      </c>
      <c r="B4" s="349" t="s">
        <v>79</v>
      </c>
      <c r="C4" s="352" t="s">
        <v>80</v>
      </c>
      <c r="D4" s="355" t="s">
        <v>81</v>
      </c>
      <c r="E4" s="355"/>
      <c r="F4" s="355"/>
      <c r="G4" s="356"/>
      <c r="H4" s="359" t="s">
        <v>82</v>
      </c>
      <c r="I4" s="360"/>
      <c r="J4" s="360"/>
      <c r="K4" s="360"/>
      <c r="L4" s="360"/>
      <c r="M4" s="360"/>
      <c r="N4" s="360"/>
      <c r="O4" s="360"/>
      <c r="P4" s="360"/>
      <c r="Q4" s="361"/>
      <c r="R4" s="59"/>
    </row>
    <row r="5" spans="1:19" ht="15" customHeight="1" x14ac:dyDescent="0.4">
      <c r="A5" s="347"/>
      <c r="B5" s="350"/>
      <c r="C5" s="353"/>
      <c r="D5" s="357"/>
      <c r="E5" s="357"/>
      <c r="F5" s="357"/>
      <c r="G5" s="358"/>
      <c r="H5" s="325">
        <v>45931</v>
      </c>
      <c r="I5" s="326"/>
      <c r="J5" s="325" t="s">
        <v>83</v>
      </c>
      <c r="K5" s="326"/>
      <c r="L5" s="325" t="s">
        <v>83</v>
      </c>
      <c r="M5" s="326"/>
      <c r="N5" s="325" t="s">
        <v>104</v>
      </c>
      <c r="O5" s="326"/>
      <c r="P5" s="325" t="s">
        <v>83</v>
      </c>
      <c r="Q5" s="326"/>
      <c r="R5" s="59"/>
      <c r="S5" s="328" t="s">
        <v>85</v>
      </c>
    </row>
    <row r="6" spans="1:19" ht="15" customHeight="1" x14ac:dyDescent="0.4">
      <c r="A6" s="348"/>
      <c r="B6" s="351"/>
      <c r="C6" s="354"/>
      <c r="D6" s="67" t="s">
        <v>86</v>
      </c>
      <c r="E6" s="68" t="s">
        <v>87</v>
      </c>
      <c r="F6" s="67" t="s">
        <v>88</v>
      </c>
      <c r="G6" s="69" t="s">
        <v>89</v>
      </c>
      <c r="H6" s="70" t="s">
        <v>90</v>
      </c>
      <c r="I6" s="71" t="s">
        <v>89</v>
      </c>
      <c r="J6" s="70" t="s">
        <v>90</v>
      </c>
      <c r="K6" s="71" t="s">
        <v>89</v>
      </c>
      <c r="L6" s="70" t="s">
        <v>90</v>
      </c>
      <c r="M6" s="71" t="s">
        <v>89</v>
      </c>
      <c r="N6" s="70" t="s">
        <v>90</v>
      </c>
      <c r="O6" s="71" t="s">
        <v>89</v>
      </c>
      <c r="P6" s="70" t="s">
        <v>90</v>
      </c>
      <c r="Q6" s="71" t="s">
        <v>89</v>
      </c>
      <c r="R6" s="59"/>
      <c r="S6" s="329"/>
    </row>
    <row r="7" spans="1:19" ht="18.95" customHeight="1" x14ac:dyDescent="0.4">
      <c r="A7" s="106">
        <v>1</v>
      </c>
      <c r="B7" s="107" t="s">
        <v>105</v>
      </c>
      <c r="C7" s="108"/>
      <c r="D7" s="108">
        <v>1</v>
      </c>
      <c r="E7" s="109" t="s">
        <v>106</v>
      </c>
      <c r="F7" s="110">
        <v>2157358</v>
      </c>
      <c r="G7" s="77">
        <v>2157358</v>
      </c>
      <c r="H7" s="106">
        <v>0.32200000000000001</v>
      </c>
      <c r="I7" s="111">
        <v>694430</v>
      </c>
      <c r="J7" s="106"/>
      <c r="K7" s="111"/>
      <c r="L7" s="106"/>
      <c r="M7" s="111"/>
      <c r="N7" s="106"/>
      <c r="O7" s="111"/>
      <c r="P7" s="106"/>
      <c r="Q7" s="111"/>
      <c r="R7" s="59"/>
      <c r="S7" s="79">
        <f>IF(G7="",0,G7-IF(Q7&lt;&gt;0,Q7,IF(O7&lt;&gt;0,O7,IF(M7&lt;&gt;0,M7,IF(K7&lt;&gt;0,K7,IF(I7&lt;&gt;0,I7))))))</f>
        <v>1462928</v>
      </c>
    </row>
    <row r="8" spans="1:19" ht="18.95" customHeight="1" x14ac:dyDescent="0.4">
      <c r="A8" s="112">
        <v>2</v>
      </c>
      <c r="B8" s="113" t="s">
        <v>107</v>
      </c>
      <c r="C8" s="114"/>
      <c r="D8" s="114">
        <v>1</v>
      </c>
      <c r="E8" s="115" t="s">
        <v>106</v>
      </c>
      <c r="F8" s="116">
        <v>2766000</v>
      </c>
      <c r="G8" s="77">
        <v>2766000</v>
      </c>
      <c r="H8" s="112">
        <v>0.90800000000000003</v>
      </c>
      <c r="I8" s="117">
        <v>2512000</v>
      </c>
      <c r="J8" s="112"/>
      <c r="K8" s="117"/>
      <c r="L8" s="112"/>
      <c r="M8" s="117"/>
      <c r="N8" s="112"/>
      <c r="O8" s="117"/>
      <c r="P8" s="112"/>
      <c r="Q8" s="117"/>
      <c r="R8" s="59"/>
      <c r="S8" s="79">
        <f t="shared" ref="S8:S22" si="0">IF(G8="",0,G8-IF(Q8&lt;&gt;0,Q8,IF(O8&lt;&gt;0,O8,IF(M8&lt;&gt;0,M8,IF(K8&lt;&gt;0,K8,IF(I8&lt;&gt;0,I8))))))</f>
        <v>254000</v>
      </c>
    </row>
    <row r="9" spans="1:19" ht="18.95" customHeight="1" x14ac:dyDescent="0.4">
      <c r="A9" s="112">
        <v>3</v>
      </c>
      <c r="B9" s="113" t="s">
        <v>108</v>
      </c>
      <c r="C9" s="114"/>
      <c r="D9" s="114">
        <v>1</v>
      </c>
      <c r="E9" s="115" t="s">
        <v>106</v>
      </c>
      <c r="F9" s="116">
        <v>1850000</v>
      </c>
      <c r="G9" s="77">
        <v>1850000</v>
      </c>
      <c r="H9" s="112">
        <v>1</v>
      </c>
      <c r="I9" s="117">
        <v>1850000</v>
      </c>
      <c r="J9" s="112"/>
      <c r="K9" s="117"/>
      <c r="L9" s="112"/>
      <c r="M9" s="117"/>
      <c r="N9" s="112"/>
      <c r="O9" s="117"/>
      <c r="P9" s="112"/>
      <c r="Q9" s="117"/>
      <c r="R9" s="59"/>
      <c r="S9" s="79">
        <f t="shared" si="0"/>
        <v>0</v>
      </c>
    </row>
    <row r="10" spans="1:19" ht="18.95" customHeight="1" x14ac:dyDescent="0.4">
      <c r="A10" s="112">
        <v>4</v>
      </c>
      <c r="B10" s="113" t="s">
        <v>109</v>
      </c>
      <c r="C10" s="114"/>
      <c r="D10" s="114">
        <v>1</v>
      </c>
      <c r="E10" s="115" t="s">
        <v>106</v>
      </c>
      <c r="F10" s="116">
        <v>117000</v>
      </c>
      <c r="G10" s="77">
        <v>117000</v>
      </c>
      <c r="H10" s="112">
        <v>0.747</v>
      </c>
      <c r="I10" s="117">
        <v>87400</v>
      </c>
      <c r="J10" s="112"/>
      <c r="K10" s="117"/>
      <c r="L10" s="112"/>
      <c r="M10" s="117"/>
      <c r="N10" s="112"/>
      <c r="O10" s="117"/>
      <c r="P10" s="112"/>
      <c r="Q10" s="117"/>
      <c r="R10" s="59"/>
      <c r="S10" s="79">
        <f t="shared" si="0"/>
        <v>29600</v>
      </c>
    </row>
    <row r="11" spans="1:19" ht="18.95" customHeight="1" x14ac:dyDescent="0.4">
      <c r="A11" s="112"/>
      <c r="B11" s="113"/>
      <c r="C11" s="114"/>
      <c r="D11" s="114"/>
      <c r="E11" s="115"/>
      <c r="F11" s="116"/>
      <c r="G11" s="77" t="str">
        <f t="shared" ref="G11:G22" si="1">IF(SUBTOTAL(2,$D11:$F11)&lt;&gt;0,ROUND($D11*$F11,0),"")</f>
        <v/>
      </c>
      <c r="H11" s="112"/>
      <c r="I11" s="117"/>
      <c r="J11" s="112"/>
      <c r="K11" s="117"/>
      <c r="L11" s="112"/>
      <c r="M11" s="117"/>
      <c r="N11" s="112"/>
      <c r="O11" s="117"/>
      <c r="P11" s="112"/>
      <c r="Q11" s="117"/>
      <c r="R11" s="59"/>
      <c r="S11" s="79">
        <f t="shared" si="0"/>
        <v>0</v>
      </c>
    </row>
    <row r="12" spans="1:19" ht="18.95" customHeight="1" x14ac:dyDescent="0.4">
      <c r="A12" s="112"/>
      <c r="B12" s="113"/>
      <c r="C12" s="114"/>
      <c r="D12" s="114"/>
      <c r="E12" s="115"/>
      <c r="F12" s="116"/>
      <c r="G12" s="77" t="str">
        <f t="shared" si="1"/>
        <v/>
      </c>
      <c r="H12" s="112"/>
      <c r="I12" s="117"/>
      <c r="J12" s="112"/>
      <c r="K12" s="117"/>
      <c r="L12" s="112"/>
      <c r="M12" s="117"/>
      <c r="N12" s="112"/>
      <c r="O12" s="117"/>
      <c r="P12" s="112"/>
      <c r="Q12" s="117"/>
      <c r="R12" s="59"/>
      <c r="S12" s="79">
        <f t="shared" si="0"/>
        <v>0</v>
      </c>
    </row>
    <row r="13" spans="1:19" ht="18.95" customHeight="1" x14ac:dyDescent="0.4">
      <c r="A13" s="112"/>
      <c r="B13" s="113"/>
      <c r="C13" s="114"/>
      <c r="D13" s="114"/>
      <c r="E13" s="115"/>
      <c r="F13" s="116"/>
      <c r="G13" s="77" t="str">
        <f t="shared" si="1"/>
        <v/>
      </c>
      <c r="H13" s="112"/>
      <c r="I13" s="117"/>
      <c r="J13" s="112"/>
      <c r="K13" s="117"/>
      <c r="L13" s="112"/>
      <c r="M13" s="117"/>
      <c r="N13" s="112"/>
      <c r="O13" s="117"/>
      <c r="P13" s="112"/>
      <c r="Q13" s="117"/>
      <c r="R13" s="59"/>
      <c r="S13" s="79">
        <f t="shared" si="0"/>
        <v>0</v>
      </c>
    </row>
    <row r="14" spans="1:19" ht="18.95" customHeight="1" x14ac:dyDescent="0.4">
      <c r="A14" s="112"/>
      <c r="B14" s="113"/>
      <c r="C14" s="114"/>
      <c r="D14" s="114"/>
      <c r="E14" s="115"/>
      <c r="F14" s="116"/>
      <c r="G14" s="77" t="str">
        <f t="shared" si="1"/>
        <v/>
      </c>
      <c r="H14" s="112"/>
      <c r="I14" s="117"/>
      <c r="J14" s="112"/>
      <c r="K14" s="117"/>
      <c r="L14" s="112"/>
      <c r="M14" s="117"/>
      <c r="N14" s="112"/>
      <c r="O14" s="117"/>
      <c r="P14" s="112"/>
      <c r="Q14" s="117"/>
      <c r="R14" s="59"/>
      <c r="S14" s="79">
        <f t="shared" si="0"/>
        <v>0</v>
      </c>
    </row>
    <row r="15" spans="1:19" ht="18.95" customHeight="1" x14ac:dyDescent="0.4">
      <c r="A15" s="112"/>
      <c r="B15" s="113"/>
      <c r="C15" s="114"/>
      <c r="D15" s="114"/>
      <c r="E15" s="115"/>
      <c r="F15" s="116"/>
      <c r="G15" s="77" t="str">
        <f t="shared" si="1"/>
        <v/>
      </c>
      <c r="H15" s="112"/>
      <c r="I15" s="117"/>
      <c r="J15" s="112"/>
      <c r="K15" s="117"/>
      <c r="L15" s="112"/>
      <c r="M15" s="117"/>
      <c r="N15" s="112"/>
      <c r="O15" s="117"/>
      <c r="P15" s="112"/>
      <c r="Q15" s="117"/>
      <c r="R15" s="59"/>
      <c r="S15" s="79">
        <f t="shared" si="0"/>
        <v>0</v>
      </c>
    </row>
    <row r="16" spans="1:19" ht="18.95" customHeight="1" x14ac:dyDescent="0.4">
      <c r="A16" s="112"/>
      <c r="B16" s="113"/>
      <c r="C16" s="114"/>
      <c r="D16" s="114"/>
      <c r="E16" s="115"/>
      <c r="F16" s="116"/>
      <c r="G16" s="77" t="str">
        <f t="shared" si="1"/>
        <v/>
      </c>
      <c r="H16" s="112"/>
      <c r="I16" s="117"/>
      <c r="J16" s="112"/>
      <c r="K16" s="117"/>
      <c r="L16" s="112"/>
      <c r="M16" s="117"/>
      <c r="N16" s="112"/>
      <c r="O16" s="117"/>
      <c r="P16" s="112"/>
      <c r="Q16" s="117"/>
      <c r="R16" s="59"/>
      <c r="S16" s="79">
        <f t="shared" si="0"/>
        <v>0</v>
      </c>
    </row>
    <row r="17" spans="1:19" ht="18.95" customHeight="1" x14ac:dyDescent="0.4">
      <c r="A17" s="112"/>
      <c r="B17" s="113"/>
      <c r="C17" s="114"/>
      <c r="D17" s="114"/>
      <c r="E17" s="115"/>
      <c r="F17" s="116"/>
      <c r="G17" s="77" t="str">
        <f t="shared" si="1"/>
        <v/>
      </c>
      <c r="H17" s="112"/>
      <c r="I17" s="117"/>
      <c r="J17" s="112"/>
      <c r="K17" s="117"/>
      <c r="L17" s="112"/>
      <c r="M17" s="117"/>
      <c r="N17" s="112"/>
      <c r="O17" s="117"/>
      <c r="P17" s="112"/>
      <c r="Q17" s="117"/>
      <c r="R17" s="59"/>
      <c r="S17" s="79">
        <f t="shared" si="0"/>
        <v>0</v>
      </c>
    </row>
    <row r="18" spans="1:19" ht="18.95" customHeight="1" x14ac:dyDescent="0.4">
      <c r="A18" s="112"/>
      <c r="B18" s="113"/>
      <c r="C18" s="114"/>
      <c r="D18" s="114"/>
      <c r="E18" s="115"/>
      <c r="F18" s="116"/>
      <c r="G18" s="77" t="str">
        <f t="shared" si="1"/>
        <v/>
      </c>
      <c r="H18" s="112"/>
      <c r="I18" s="117"/>
      <c r="J18" s="112"/>
      <c r="K18" s="117"/>
      <c r="L18" s="112"/>
      <c r="M18" s="117"/>
      <c r="N18" s="112"/>
      <c r="O18" s="117"/>
      <c r="P18" s="112"/>
      <c r="Q18" s="117"/>
      <c r="R18" s="59"/>
      <c r="S18" s="79">
        <f t="shared" si="0"/>
        <v>0</v>
      </c>
    </row>
    <row r="19" spans="1:19" ht="18.95" customHeight="1" x14ac:dyDescent="0.4">
      <c r="A19" s="112"/>
      <c r="B19" s="113"/>
      <c r="C19" s="114"/>
      <c r="D19" s="114"/>
      <c r="E19" s="115"/>
      <c r="F19" s="116"/>
      <c r="G19" s="77" t="str">
        <f t="shared" si="1"/>
        <v/>
      </c>
      <c r="H19" s="112"/>
      <c r="I19" s="117"/>
      <c r="J19" s="112"/>
      <c r="K19" s="117"/>
      <c r="L19" s="112"/>
      <c r="M19" s="117"/>
      <c r="N19" s="112"/>
      <c r="O19" s="117"/>
      <c r="P19" s="112"/>
      <c r="Q19" s="117"/>
      <c r="R19" s="59"/>
      <c r="S19" s="79">
        <f t="shared" si="0"/>
        <v>0</v>
      </c>
    </row>
    <row r="20" spans="1:19" ht="18.95" customHeight="1" x14ac:dyDescent="0.4">
      <c r="A20" s="112"/>
      <c r="B20" s="113"/>
      <c r="C20" s="114"/>
      <c r="D20" s="114"/>
      <c r="E20" s="115"/>
      <c r="F20" s="116"/>
      <c r="G20" s="77" t="str">
        <f t="shared" si="1"/>
        <v/>
      </c>
      <c r="H20" s="112"/>
      <c r="I20" s="117"/>
      <c r="J20" s="112"/>
      <c r="K20" s="117"/>
      <c r="L20" s="112"/>
      <c r="M20" s="117"/>
      <c r="N20" s="112"/>
      <c r="O20" s="117"/>
      <c r="P20" s="112"/>
      <c r="Q20" s="117"/>
      <c r="R20" s="59"/>
      <c r="S20" s="79">
        <f t="shared" si="0"/>
        <v>0</v>
      </c>
    </row>
    <row r="21" spans="1:19" ht="18.95" customHeight="1" x14ac:dyDescent="0.4">
      <c r="A21" s="112"/>
      <c r="B21" s="113"/>
      <c r="C21" s="114"/>
      <c r="D21" s="114"/>
      <c r="E21" s="115"/>
      <c r="F21" s="116"/>
      <c r="G21" s="77" t="str">
        <f t="shared" si="1"/>
        <v/>
      </c>
      <c r="H21" s="112"/>
      <c r="I21" s="117"/>
      <c r="J21" s="112"/>
      <c r="K21" s="117"/>
      <c r="L21" s="112"/>
      <c r="M21" s="117"/>
      <c r="N21" s="112"/>
      <c r="O21" s="117"/>
      <c r="P21" s="112"/>
      <c r="Q21" s="117"/>
      <c r="R21" s="59"/>
      <c r="S21" s="79">
        <f t="shared" si="0"/>
        <v>0</v>
      </c>
    </row>
    <row r="22" spans="1:19" ht="18.95" customHeight="1" x14ac:dyDescent="0.4">
      <c r="A22" s="112"/>
      <c r="B22" s="113"/>
      <c r="C22" s="114"/>
      <c r="D22" s="114"/>
      <c r="E22" s="115"/>
      <c r="F22" s="116"/>
      <c r="G22" s="77" t="str">
        <f t="shared" si="1"/>
        <v/>
      </c>
      <c r="H22" s="112"/>
      <c r="I22" s="117"/>
      <c r="J22" s="112"/>
      <c r="K22" s="117"/>
      <c r="L22" s="112"/>
      <c r="M22" s="117"/>
      <c r="N22" s="112"/>
      <c r="O22" s="117"/>
      <c r="P22" s="112"/>
      <c r="Q22" s="117"/>
      <c r="R22" s="59"/>
      <c r="S22" s="79">
        <f t="shared" si="0"/>
        <v>0</v>
      </c>
    </row>
    <row r="23" spans="1:19" ht="18.95" customHeight="1" x14ac:dyDescent="0.4">
      <c r="A23" s="86"/>
      <c r="B23" s="87" t="s">
        <v>91</v>
      </c>
      <c r="C23" s="88"/>
      <c r="D23" s="88"/>
      <c r="E23" s="89"/>
      <c r="F23" s="90"/>
      <c r="G23" s="118">
        <v>-358</v>
      </c>
      <c r="H23" s="119"/>
      <c r="I23" s="118"/>
      <c r="J23" s="120"/>
      <c r="K23" s="118"/>
      <c r="L23" s="120"/>
      <c r="M23" s="118"/>
      <c r="N23" s="120"/>
      <c r="O23" s="121"/>
      <c r="P23" s="120"/>
      <c r="Q23" s="121"/>
      <c r="R23" s="59"/>
      <c r="S23" s="79">
        <f>G23-IF(Q23&lt;&gt;0,Q23,IF(O23&lt;&gt;0,O23,IF(M23&lt;&gt;0,M23,IF(K23&lt;&gt;0,K23,IF(I23&lt;&gt;0,I23)))))</f>
        <v>-358</v>
      </c>
    </row>
    <row r="24" spans="1:19" ht="18.95" customHeight="1" x14ac:dyDescent="0.4">
      <c r="A24" s="330" t="s">
        <v>92</v>
      </c>
      <c r="B24" s="331"/>
      <c r="C24" s="331"/>
      <c r="D24" s="331"/>
      <c r="E24" s="332"/>
      <c r="F24" s="95"/>
      <c r="G24" s="96">
        <f>IF(SUBTOTAL(2,D7:F22)&gt;0,ROUNDDOWN(SUM(G7:G23),0),"")</f>
        <v>6890000</v>
      </c>
      <c r="H24" s="97">
        <f>IF($I$24="","%",IF(ISERROR(I24/$G$24),"",I24/$G$24))</f>
        <v>0.74656458635703915</v>
      </c>
      <c r="I24" s="98">
        <f>IF(COUNTA(I7:I23)=0,"",SUM(I7:I23))</f>
        <v>5143830</v>
      </c>
      <c r="J24" s="97" t="str">
        <f>IF($K$24="","%",IF(ISERROR(K24/$G$24),"",K24/$G$24))</f>
        <v>%</v>
      </c>
      <c r="K24" s="98" t="str">
        <f>IF(COUNTA(K7:K23)=0,"",SUM(K7:K23))</f>
        <v/>
      </c>
      <c r="L24" s="97" t="str">
        <f>IF($M$24="","%",IF(ISERROR(M24/$G$24),"",M24/$G$24))</f>
        <v>%</v>
      </c>
      <c r="M24" s="98" t="str">
        <f>IF(COUNTA(M7:M23)=0,"",SUM(M7:M23))</f>
        <v/>
      </c>
      <c r="N24" s="97" t="str">
        <f>IF($O$24="","%",IF(ISERROR(O24/$G$24),"",O24/$G$24))</f>
        <v>%</v>
      </c>
      <c r="O24" s="98" t="str">
        <f>IF(COUNTA(O7:O23)=0,"",SUM(O7:O23))</f>
        <v/>
      </c>
      <c r="P24" s="97" t="str">
        <f>IF($Q$24="","%",IF(ISERROR(Q24/$G$24),"",Q24/$G$24))</f>
        <v>%</v>
      </c>
      <c r="Q24" s="98" t="str">
        <f>IF(COUNTA(Q7:Q23)=0,"",SUM(Q7:Q23))</f>
        <v/>
      </c>
      <c r="R24" s="59"/>
      <c r="S24" s="99">
        <f>SUM(S7:S23)</f>
        <v>1746170</v>
      </c>
    </row>
    <row r="25" spans="1:19" ht="18.95" customHeight="1" x14ac:dyDescent="0.4">
      <c r="A25" s="333" t="s">
        <v>93</v>
      </c>
      <c r="B25" s="336"/>
      <c r="C25" s="337"/>
      <c r="D25" s="337"/>
      <c r="E25" s="338"/>
      <c r="F25" s="345" t="s">
        <v>94</v>
      </c>
      <c r="G25" s="345"/>
      <c r="H25" s="97">
        <f>IF($I$25="","%",IF(ISERROR($I$25/$G$24),"",$I$25/$G$24))</f>
        <v>0.74656458635703915</v>
      </c>
      <c r="I25" s="122">
        <v>5143830</v>
      </c>
      <c r="J25" s="97" t="str">
        <f>IF($K$25="","%",IF(ISERROR($K$25/$G$24),"",$K$25/$G$24))</f>
        <v>%</v>
      </c>
      <c r="K25" s="98" t="str">
        <f>IF(K24="","",K24-I24)</f>
        <v/>
      </c>
      <c r="L25" s="97" t="str">
        <f>IF($M$25="","%",IF(ISERROR($M$25/$G$24),"",$M$25/$G$24))</f>
        <v>%</v>
      </c>
      <c r="M25" s="98" t="str">
        <f>IF(M24="","",M24-K24)</f>
        <v/>
      </c>
      <c r="N25" s="97" t="str">
        <f>IF($O$25="","%",IF(ISERROR($O$25/$G$24),"",$O$25/$G$24))</f>
        <v>%</v>
      </c>
      <c r="O25" s="98" t="str">
        <f>IF(O24="","",O24-M24)</f>
        <v/>
      </c>
      <c r="P25" s="97" t="str">
        <f>IF($Q$25="","%",IF(ISERROR($Q$25/$G$24),"",$Q$25/$G$24))</f>
        <v>%</v>
      </c>
      <c r="Q25" s="98" t="str">
        <f>IF(Q24="","",Q24-O24)</f>
        <v/>
      </c>
      <c r="R25" s="59"/>
    </row>
    <row r="26" spans="1:19" ht="18.95" customHeight="1" x14ac:dyDescent="0.4">
      <c r="A26" s="334"/>
      <c r="B26" s="339"/>
      <c r="C26" s="340"/>
      <c r="D26" s="340"/>
      <c r="E26" s="341"/>
      <c r="F26" s="345" t="s">
        <v>95</v>
      </c>
      <c r="G26" s="345"/>
      <c r="H26" s="101"/>
      <c r="I26" s="122">
        <v>513800</v>
      </c>
      <c r="J26" s="101"/>
      <c r="K26" s="122"/>
      <c r="L26" s="101"/>
      <c r="M26" s="122"/>
      <c r="N26" s="101"/>
      <c r="O26" s="122"/>
      <c r="P26" s="101"/>
      <c r="Q26" s="122"/>
      <c r="R26" s="59"/>
    </row>
    <row r="27" spans="1:19" ht="18.95" customHeight="1" x14ac:dyDescent="0.4">
      <c r="A27" s="334"/>
      <c r="B27" s="339"/>
      <c r="C27" s="340"/>
      <c r="D27" s="340"/>
      <c r="E27" s="341"/>
      <c r="F27" s="345" t="s">
        <v>96</v>
      </c>
      <c r="G27" s="345"/>
      <c r="H27" s="101"/>
      <c r="I27" s="122">
        <v>0</v>
      </c>
      <c r="J27" s="101"/>
      <c r="K27" s="96" t="str">
        <f>IF(K24="","",I28+I27)</f>
        <v/>
      </c>
      <c r="L27" s="101"/>
      <c r="M27" s="96" t="str">
        <f>IF(M24="","",K28+K27)</f>
        <v/>
      </c>
      <c r="N27" s="101"/>
      <c r="O27" s="96" t="str">
        <f>IF(O24="","",M28+M27)</f>
        <v/>
      </c>
      <c r="P27" s="101"/>
      <c r="Q27" s="96" t="str">
        <f>IF(Q24="","",O28+O27)</f>
        <v/>
      </c>
      <c r="R27" s="59"/>
    </row>
    <row r="28" spans="1:19" ht="18.95" customHeight="1" x14ac:dyDescent="0.4">
      <c r="A28" s="335"/>
      <c r="B28" s="342"/>
      <c r="C28" s="343"/>
      <c r="D28" s="343"/>
      <c r="E28" s="344"/>
      <c r="F28" s="345" t="s">
        <v>97</v>
      </c>
      <c r="G28" s="345"/>
      <c r="H28" s="101"/>
      <c r="I28" s="96">
        <f>IF(I24="","",I24-I26-I27)</f>
        <v>4630030</v>
      </c>
      <c r="J28" s="101"/>
      <c r="K28" s="96" t="str">
        <f>IF(K24="","",K24-K26-K27)</f>
        <v/>
      </c>
      <c r="L28" s="101"/>
      <c r="M28" s="96" t="str">
        <f>IF(M24="","",M24-M26-M27)</f>
        <v/>
      </c>
      <c r="N28" s="101"/>
      <c r="O28" s="96" t="str">
        <f>IF(O24="","",O24-O26-O27)</f>
        <v/>
      </c>
      <c r="P28" s="101"/>
      <c r="Q28" s="96" t="str">
        <f>IF(Q24="","",Q24-Q26-Q27)</f>
        <v/>
      </c>
      <c r="R28" s="59"/>
    </row>
    <row r="29" spans="1:19" x14ac:dyDescent="0.4">
      <c r="A29" s="54"/>
      <c r="B29" s="54"/>
      <c r="C29" s="59"/>
      <c r="D29" s="56"/>
      <c r="E29" s="54"/>
      <c r="F29" s="56"/>
      <c r="G29" s="56"/>
      <c r="H29" s="59"/>
      <c r="I29" s="59"/>
      <c r="J29" s="59"/>
      <c r="K29" s="59"/>
      <c r="L29" s="59"/>
      <c r="M29" s="59"/>
      <c r="N29" s="59"/>
      <c r="O29" s="59"/>
      <c r="P29" s="59"/>
      <c r="Q29" s="59"/>
      <c r="R29" s="59"/>
    </row>
    <row r="30" spans="1:19" ht="17.25" customHeight="1" x14ac:dyDescent="0.4">
      <c r="A30" s="327"/>
      <c r="B30" s="327"/>
      <c r="C30" s="59"/>
      <c r="D30" s="56"/>
      <c r="E30" s="54"/>
      <c r="F30" s="56"/>
      <c r="G30" s="56"/>
      <c r="H30" s="59"/>
      <c r="I30" s="327"/>
      <c r="J30" s="327"/>
      <c r="K30" s="59"/>
      <c r="L30" s="327" t="s">
        <v>126</v>
      </c>
      <c r="M30" s="327"/>
      <c r="N30" s="59"/>
      <c r="O30" s="59" t="s">
        <v>98</v>
      </c>
      <c r="P30" s="59"/>
      <c r="Q30" s="102" t="s">
        <v>99</v>
      </c>
      <c r="R30" s="59"/>
    </row>
    <row r="31" spans="1:19" x14ac:dyDescent="0.4">
      <c r="A31" s="54"/>
      <c r="B31" s="54"/>
      <c r="C31" s="59"/>
      <c r="D31" s="56"/>
      <c r="E31" s="54"/>
      <c r="F31" s="56"/>
      <c r="G31" s="56"/>
      <c r="H31" s="59"/>
      <c r="I31" s="59"/>
      <c r="J31" s="59"/>
      <c r="K31" s="59"/>
      <c r="L31" s="59"/>
      <c r="M31" s="59"/>
      <c r="N31" s="59"/>
      <c r="O31" s="59"/>
      <c r="P31" s="59"/>
      <c r="Q31" s="59"/>
      <c r="R31" s="59"/>
    </row>
    <row r="32" spans="1:19" ht="11.25" customHeight="1" x14ac:dyDescent="0.4"/>
  </sheetData>
  <sheetProtection sheet="1" objects="1" scenarios="1"/>
  <mergeCells count="27">
    <mergeCell ref="A30:B30"/>
    <mergeCell ref="I30:J30"/>
    <mergeCell ref="L30:M30"/>
    <mergeCell ref="S5:S6"/>
    <mergeCell ref="A24:E24"/>
    <mergeCell ref="A25:A28"/>
    <mergeCell ref="B25:E28"/>
    <mergeCell ref="F25:G25"/>
    <mergeCell ref="F26:G26"/>
    <mergeCell ref="F27:G27"/>
    <mergeCell ref="F28:G28"/>
    <mergeCell ref="A4:A6"/>
    <mergeCell ref="B4:B6"/>
    <mergeCell ref="C4:C6"/>
    <mergeCell ref="D4:G5"/>
    <mergeCell ref="H4:Q4"/>
    <mergeCell ref="H5:I5"/>
    <mergeCell ref="J5:K5"/>
    <mergeCell ref="L5:M5"/>
    <mergeCell ref="N5:O5"/>
    <mergeCell ref="P5:Q5"/>
    <mergeCell ref="C1:D1"/>
    <mergeCell ref="J1:K1"/>
    <mergeCell ref="L1:P1"/>
    <mergeCell ref="C2:G2"/>
    <mergeCell ref="J2:K2"/>
    <mergeCell ref="L2:P2"/>
  </mergeCells>
  <phoneticPr fontId="4"/>
  <conditionalFormatting sqref="I24">
    <cfRule type="expression" dxfId="5" priority="2" stopIfTrue="1">
      <formula>"counta($J$7:$J$23)=0"</formula>
    </cfRule>
  </conditionalFormatting>
  <conditionalFormatting sqref="S7:S22 S24">
    <cfRule type="cellIs" dxfId="4" priority="1" stopIfTrue="1" operator="lessThan">
      <formula>0</formula>
    </cfRule>
  </conditionalFormatting>
  <pageMargins left="0" right="0" top="0.78740157480314965" bottom="0" header="0.51181102362204722" footer="0.51181102362204722"/>
  <pageSetup paperSize="9" scale="90" orientation="landscape" blackAndWhite="1" cellComments="asDisplayed" r:id="rId1"/>
  <headerFooter alignWithMargins="0">
    <oddHeader>&amp;C&amp;"ＭＳ Ｐ明朝,太字"&amp;14工事契約内訳・出来高調書</oddHeader>
  </headerFooter>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B2C0A9-DB37-47F5-93B2-AADCEFAE2A4C}">
  <sheetPr>
    <tabColor indexed="43"/>
    <pageSetUpPr fitToPage="1"/>
  </sheetPr>
  <dimension ref="A1:S29"/>
  <sheetViews>
    <sheetView showGridLines="0" zoomScale="90" zoomScaleNormal="90" zoomScaleSheetLayoutView="75" workbookViewId="0"/>
  </sheetViews>
  <sheetFormatPr defaultRowHeight="12" x14ac:dyDescent="0.4"/>
  <cols>
    <col min="1" max="1" width="3.625" style="103" customWidth="1"/>
    <col min="2" max="2" width="18.5" style="103" customWidth="1"/>
    <col min="3" max="3" width="14.25" style="60" customWidth="1"/>
    <col min="4" max="4" width="6.125" style="104" customWidth="1"/>
    <col min="5" max="5" width="4.25" style="103" customWidth="1"/>
    <col min="6" max="6" width="9.625" style="104" customWidth="1"/>
    <col min="7" max="7" width="10.125" style="104" customWidth="1"/>
    <col min="8" max="8" width="6.125" style="60" customWidth="1"/>
    <col min="9" max="9" width="9.625" style="60" customWidth="1"/>
    <col min="10" max="10" width="6.625" style="60" customWidth="1"/>
    <col min="11" max="11" width="9.625" style="60" customWidth="1"/>
    <col min="12" max="12" width="6.125" style="60" customWidth="1"/>
    <col min="13" max="13" width="9.625" style="60" customWidth="1"/>
    <col min="14" max="14" width="6.125" style="60" customWidth="1"/>
    <col min="15" max="15" width="9.625" style="60" customWidth="1"/>
    <col min="16" max="16" width="6.125" style="60" customWidth="1"/>
    <col min="17" max="17" width="9.625" style="60" customWidth="1"/>
    <col min="18" max="18" width="1" style="60" customWidth="1"/>
    <col min="19" max="16384" width="9" style="60"/>
  </cols>
  <sheetData>
    <row r="1" spans="1:19" ht="27" customHeight="1" x14ac:dyDescent="0.4">
      <c r="A1" s="54"/>
      <c r="B1" s="55" t="s">
        <v>72</v>
      </c>
      <c r="C1" s="364">
        <v>1371777</v>
      </c>
      <c r="D1" s="365"/>
      <c r="E1" s="54"/>
      <c r="F1" s="56"/>
      <c r="G1" s="56"/>
      <c r="H1" s="57"/>
      <c r="I1" s="58" t="s">
        <v>73</v>
      </c>
      <c r="J1" s="321" t="s">
        <v>74</v>
      </c>
      <c r="K1" s="321"/>
      <c r="L1" s="366" t="s">
        <v>100</v>
      </c>
      <c r="M1" s="366"/>
      <c r="N1" s="366"/>
      <c r="O1" s="366"/>
      <c r="P1" s="366"/>
      <c r="Q1" s="59"/>
      <c r="R1" s="59"/>
    </row>
    <row r="2" spans="1:19" ht="27" customHeight="1" x14ac:dyDescent="0.4">
      <c r="A2" s="54"/>
      <c r="B2" s="61" t="s">
        <v>75</v>
      </c>
      <c r="C2" s="367" t="s">
        <v>101</v>
      </c>
      <c r="D2" s="368"/>
      <c r="E2" s="368"/>
      <c r="F2" s="368"/>
      <c r="G2" s="369"/>
      <c r="H2" s="62"/>
      <c r="I2" s="123">
        <v>1234</v>
      </c>
      <c r="J2" s="321" t="s">
        <v>76</v>
      </c>
      <c r="K2" s="321"/>
      <c r="L2" s="370" t="s">
        <v>103</v>
      </c>
      <c r="M2" s="370"/>
      <c r="N2" s="370"/>
      <c r="O2" s="370"/>
      <c r="P2" s="370"/>
      <c r="Q2" s="59"/>
      <c r="R2" s="59"/>
    </row>
    <row r="3" spans="1:19" ht="18.75" customHeight="1" x14ac:dyDescent="0.4">
      <c r="A3" s="54"/>
      <c r="B3" s="54"/>
      <c r="C3" s="59"/>
      <c r="D3" s="56"/>
      <c r="E3" s="54"/>
      <c r="F3" s="56"/>
      <c r="G3" s="56"/>
      <c r="H3" s="56"/>
      <c r="I3" s="56"/>
      <c r="J3" s="59"/>
      <c r="K3" s="59"/>
      <c r="L3" s="59"/>
      <c r="M3" s="59"/>
      <c r="N3" s="59"/>
      <c r="O3" s="59"/>
      <c r="P3" s="59"/>
      <c r="Q3" s="59"/>
      <c r="R3" s="59"/>
    </row>
    <row r="4" spans="1:19" ht="15" customHeight="1" x14ac:dyDescent="0.4">
      <c r="A4" s="346" t="s">
        <v>78</v>
      </c>
      <c r="B4" s="349" t="s">
        <v>79</v>
      </c>
      <c r="C4" s="352" t="s">
        <v>110</v>
      </c>
      <c r="D4" s="355" t="s">
        <v>81</v>
      </c>
      <c r="E4" s="355"/>
      <c r="F4" s="355"/>
      <c r="G4" s="356"/>
      <c r="H4" s="359" t="s">
        <v>82</v>
      </c>
      <c r="I4" s="360"/>
      <c r="J4" s="360"/>
      <c r="K4" s="360"/>
      <c r="L4" s="360"/>
      <c r="M4" s="360"/>
      <c r="N4" s="360"/>
      <c r="O4" s="360"/>
      <c r="P4" s="360"/>
      <c r="Q4" s="361"/>
      <c r="R4" s="59"/>
    </row>
    <row r="5" spans="1:19" ht="15" customHeight="1" x14ac:dyDescent="0.4">
      <c r="A5" s="347"/>
      <c r="B5" s="350"/>
      <c r="C5" s="353"/>
      <c r="D5" s="357"/>
      <c r="E5" s="357"/>
      <c r="F5" s="357"/>
      <c r="G5" s="358"/>
      <c r="H5" s="362">
        <v>45931</v>
      </c>
      <c r="I5" s="363"/>
      <c r="J5" s="362" t="str">
        <f>IF(出来高調書_表紙!$J$5="","",出来高調書_表紙!$J$5)</f>
        <v>　　年　月迄</v>
      </c>
      <c r="K5" s="363"/>
      <c r="L5" s="362" t="str">
        <f>IF(出来高調書_表紙!$L$5="","",出来高調書_表紙!$L$5)</f>
        <v>　　年　月迄</v>
      </c>
      <c r="M5" s="363"/>
      <c r="N5" s="362" t="str">
        <f>IF(出来高調書_表紙!$N$5="","",出来高調書_表紙!$N$5)</f>
        <v xml:space="preserve">  　年　月迄</v>
      </c>
      <c r="O5" s="363"/>
      <c r="P5" s="362" t="str">
        <f>IF(出来高調書_表紙!$P$5="","",出来高調書_表紙!$P$5)</f>
        <v>　　年　月迄</v>
      </c>
      <c r="Q5" s="363"/>
      <c r="R5" s="59"/>
      <c r="S5" s="328" t="s">
        <v>85</v>
      </c>
    </row>
    <row r="6" spans="1:19" ht="15" customHeight="1" x14ac:dyDescent="0.4">
      <c r="A6" s="348"/>
      <c r="B6" s="351"/>
      <c r="C6" s="354"/>
      <c r="D6" s="67" t="s">
        <v>86</v>
      </c>
      <c r="E6" s="68" t="s">
        <v>87</v>
      </c>
      <c r="F6" s="67" t="s">
        <v>88</v>
      </c>
      <c r="G6" s="69" t="s">
        <v>89</v>
      </c>
      <c r="H6" s="70" t="s">
        <v>90</v>
      </c>
      <c r="I6" s="71" t="s">
        <v>89</v>
      </c>
      <c r="J6" s="70" t="s">
        <v>90</v>
      </c>
      <c r="K6" s="71" t="s">
        <v>89</v>
      </c>
      <c r="L6" s="70" t="s">
        <v>90</v>
      </c>
      <c r="M6" s="71" t="s">
        <v>89</v>
      </c>
      <c r="N6" s="70" t="s">
        <v>90</v>
      </c>
      <c r="O6" s="71" t="s">
        <v>89</v>
      </c>
      <c r="P6" s="70" t="s">
        <v>90</v>
      </c>
      <c r="Q6" s="71" t="s">
        <v>89</v>
      </c>
      <c r="R6" s="59"/>
      <c r="S6" s="329"/>
    </row>
    <row r="7" spans="1:19" ht="20.100000000000001" customHeight="1" x14ac:dyDescent="0.4">
      <c r="A7" s="106">
        <v>1</v>
      </c>
      <c r="B7" s="107" t="s">
        <v>105</v>
      </c>
      <c r="C7" s="108"/>
      <c r="D7" s="108"/>
      <c r="E7" s="109"/>
      <c r="F7" s="110"/>
      <c r="G7" s="124" t="s">
        <v>114</v>
      </c>
      <c r="H7" s="147"/>
      <c r="I7" s="111"/>
      <c r="J7" s="147"/>
      <c r="K7" s="111"/>
      <c r="L7" s="147"/>
      <c r="M7" s="111"/>
      <c r="N7" s="147"/>
      <c r="O7" s="111"/>
      <c r="P7" s="147"/>
      <c r="Q7" s="111"/>
      <c r="R7" s="59"/>
      <c r="S7" s="79">
        <f>IF(G7="",0,G7-IF(Q7&lt;&gt;0,Q7,IF(O7&lt;&gt;0,O7,IF(M7&lt;&gt;0,M7,IF(K7&lt;&gt;0,K7,IF(I7&lt;&gt;0,I7))))))</f>
        <v>0</v>
      </c>
    </row>
    <row r="8" spans="1:19" ht="20.100000000000001" customHeight="1" x14ac:dyDescent="0.4">
      <c r="A8" s="112"/>
      <c r="B8" s="113" t="s">
        <v>115</v>
      </c>
      <c r="C8" s="114" t="s">
        <v>116</v>
      </c>
      <c r="D8" s="114">
        <v>50</v>
      </c>
      <c r="E8" s="115" t="s">
        <v>117</v>
      </c>
      <c r="F8" s="116">
        <v>1050</v>
      </c>
      <c r="G8" s="124">
        <v>52500</v>
      </c>
      <c r="H8" s="148">
        <v>0.8</v>
      </c>
      <c r="I8" s="117">
        <v>42000</v>
      </c>
      <c r="J8" s="148"/>
      <c r="K8" s="117"/>
      <c r="L8" s="148"/>
      <c r="M8" s="117"/>
      <c r="N8" s="148"/>
      <c r="O8" s="117"/>
      <c r="P8" s="148"/>
      <c r="Q8" s="117"/>
      <c r="R8" s="59"/>
      <c r="S8" s="79">
        <f t="shared" ref="S8:S25" si="0">IF(G8="",0,G8-IF(Q8&lt;&gt;0,Q8,IF(O8&lt;&gt;0,O8,IF(M8&lt;&gt;0,M8,IF(K8&lt;&gt;0,K8,IF(I8&lt;&gt;0,I8))))))</f>
        <v>10500</v>
      </c>
    </row>
    <row r="9" spans="1:19" ht="20.100000000000001" customHeight="1" x14ac:dyDescent="0.4">
      <c r="A9" s="112"/>
      <c r="B9" s="113" t="s">
        <v>118</v>
      </c>
      <c r="C9" s="114" t="s">
        <v>119</v>
      </c>
      <c r="D9" s="114">
        <v>1000</v>
      </c>
      <c r="E9" s="115" t="s">
        <v>120</v>
      </c>
      <c r="F9" s="116">
        <v>1500</v>
      </c>
      <c r="G9" s="124">
        <v>1500000</v>
      </c>
      <c r="H9" s="148">
        <v>0.3</v>
      </c>
      <c r="I9" s="117">
        <v>450000</v>
      </c>
      <c r="J9" s="148"/>
      <c r="K9" s="117"/>
      <c r="L9" s="148"/>
      <c r="M9" s="117"/>
      <c r="N9" s="148"/>
      <c r="O9" s="117"/>
      <c r="P9" s="148"/>
      <c r="Q9" s="117"/>
      <c r="R9" s="59"/>
      <c r="S9" s="79">
        <f t="shared" si="0"/>
        <v>1050000</v>
      </c>
    </row>
    <row r="10" spans="1:19" ht="20.100000000000001" customHeight="1" x14ac:dyDescent="0.4">
      <c r="A10" s="112"/>
      <c r="B10" s="113" t="s">
        <v>121</v>
      </c>
      <c r="C10" s="114" t="s">
        <v>122</v>
      </c>
      <c r="D10" s="114">
        <v>1000</v>
      </c>
      <c r="E10" s="115" t="s">
        <v>120</v>
      </c>
      <c r="F10" s="116">
        <v>500</v>
      </c>
      <c r="G10" s="124">
        <v>500000</v>
      </c>
      <c r="H10" s="148">
        <v>0.3</v>
      </c>
      <c r="I10" s="117">
        <v>150000</v>
      </c>
      <c r="J10" s="148"/>
      <c r="K10" s="117"/>
      <c r="L10" s="148"/>
      <c r="M10" s="117"/>
      <c r="N10" s="148"/>
      <c r="O10" s="117"/>
      <c r="P10" s="148"/>
      <c r="Q10" s="117"/>
      <c r="R10" s="59"/>
      <c r="S10" s="79">
        <f t="shared" si="0"/>
        <v>350000</v>
      </c>
    </row>
    <row r="11" spans="1:19" ht="20.100000000000001" customHeight="1" x14ac:dyDescent="0.4">
      <c r="A11" s="112"/>
      <c r="B11" s="113" t="s">
        <v>123</v>
      </c>
      <c r="C11" s="114" t="s">
        <v>124</v>
      </c>
      <c r="D11" s="114">
        <v>20.5</v>
      </c>
      <c r="E11" s="115" t="s">
        <v>117</v>
      </c>
      <c r="F11" s="116">
        <v>5115</v>
      </c>
      <c r="G11" s="124">
        <v>104858</v>
      </c>
      <c r="H11" s="148">
        <v>0.5</v>
      </c>
      <c r="I11" s="117">
        <v>52430</v>
      </c>
      <c r="J11" s="148"/>
      <c r="K11" s="117"/>
      <c r="L11" s="148"/>
      <c r="M11" s="117"/>
      <c r="N11" s="148"/>
      <c r="O11" s="117"/>
      <c r="P11" s="148"/>
      <c r="Q11" s="117"/>
      <c r="R11" s="59"/>
      <c r="S11" s="79">
        <f t="shared" si="0"/>
        <v>52428</v>
      </c>
    </row>
    <row r="12" spans="1:19" ht="20.100000000000001" customHeight="1" x14ac:dyDescent="0.4">
      <c r="A12" s="112"/>
      <c r="B12" s="113"/>
      <c r="C12" s="114"/>
      <c r="D12" s="114"/>
      <c r="E12" s="115"/>
      <c r="F12" s="116"/>
      <c r="G12" s="124" t="str">
        <f t="shared" ref="G12:G25" si="1">IF(SUBTOTAL(2,$D12:$F12)&lt;&gt;0,ROUND($D12*$F12,0),"")</f>
        <v/>
      </c>
      <c r="H12" s="148"/>
      <c r="I12" s="117"/>
      <c r="J12" s="148"/>
      <c r="K12" s="117"/>
      <c r="L12" s="148"/>
      <c r="M12" s="117"/>
      <c r="O12" s="117"/>
      <c r="P12" s="148"/>
      <c r="Q12" s="117"/>
      <c r="R12" s="59"/>
      <c r="S12" s="79">
        <f t="shared" si="0"/>
        <v>0</v>
      </c>
    </row>
    <row r="13" spans="1:19" ht="20.100000000000001" customHeight="1" x14ac:dyDescent="0.4">
      <c r="A13" s="112"/>
      <c r="B13" s="113"/>
      <c r="C13" s="114"/>
      <c r="D13" s="114"/>
      <c r="E13" s="115"/>
      <c r="F13" s="116"/>
      <c r="G13" s="124" t="str">
        <f t="shared" si="1"/>
        <v/>
      </c>
      <c r="H13" s="148"/>
      <c r="I13" s="117"/>
      <c r="J13" s="148"/>
      <c r="K13" s="117"/>
      <c r="L13" s="148"/>
      <c r="M13" s="117"/>
      <c r="N13" s="148"/>
      <c r="O13" s="117"/>
      <c r="P13" s="148"/>
      <c r="Q13" s="117"/>
      <c r="R13" s="59"/>
      <c r="S13" s="79">
        <f t="shared" si="0"/>
        <v>0</v>
      </c>
    </row>
    <row r="14" spans="1:19" ht="20.100000000000001" customHeight="1" x14ac:dyDescent="0.4">
      <c r="A14" s="112"/>
      <c r="B14" s="113"/>
      <c r="C14" s="114"/>
      <c r="D14" s="114"/>
      <c r="E14" s="115"/>
      <c r="F14" s="116"/>
      <c r="G14" s="124" t="str">
        <f t="shared" si="1"/>
        <v/>
      </c>
      <c r="H14" s="148"/>
      <c r="I14" s="117"/>
      <c r="J14" s="148"/>
      <c r="K14" s="117"/>
      <c r="L14" s="148"/>
      <c r="M14" s="117"/>
      <c r="N14" s="148"/>
      <c r="O14" s="117"/>
      <c r="P14" s="148"/>
      <c r="Q14" s="117"/>
      <c r="R14" s="59"/>
      <c r="S14" s="79">
        <f t="shared" si="0"/>
        <v>0</v>
      </c>
    </row>
    <row r="15" spans="1:19" ht="20.100000000000001" customHeight="1" x14ac:dyDescent="0.4">
      <c r="A15" s="112"/>
      <c r="B15" s="113"/>
      <c r="C15" s="114"/>
      <c r="D15" s="114"/>
      <c r="E15" s="115"/>
      <c r="F15" s="116"/>
      <c r="G15" s="124" t="str">
        <f t="shared" si="1"/>
        <v/>
      </c>
      <c r="H15" s="148"/>
      <c r="I15" s="117"/>
      <c r="J15" s="148"/>
      <c r="K15" s="117"/>
      <c r="L15" s="148"/>
      <c r="M15" s="117"/>
      <c r="N15" s="148"/>
      <c r="O15" s="117"/>
      <c r="P15" s="148"/>
      <c r="Q15" s="117"/>
      <c r="R15" s="59"/>
      <c r="S15" s="79">
        <f t="shared" si="0"/>
        <v>0</v>
      </c>
    </row>
    <row r="16" spans="1:19" ht="20.100000000000001" customHeight="1" x14ac:dyDescent="0.4">
      <c r="A16" s="112"/>
      <c r="B16" s="113"/>
      <c r="C16" s="114"/>
      <c r="D16" s="114"/>
      <c r="E16" s="115"/>
      <c r="F16" s="116"/>
      <c r="G16" s="124" t="str">
        <f t="shared" si="1"/>
        <v/>
      </c>
      <c r="H16" s="148"/>
      <c r="I16" s="117"/>
      <c r="J16" s="148"/>
      <c r="K16" s="117"/>
      <c r="L16" s="148"/>
      <c r="M16" s="117"/>
      <c r="N16" s="148"/>
      <c r="O16" s="117"/>
      <c r="P16" s="148"/>
      <c r="Q16" s="117"/>
      <c r="R16" s="59"/>
      <c r="S16" s="79">
        <f t="shared" si="0"/>
        <v>0</v>
      </c>
    </row>
    <row r="17" spans="1:19" ht="20.100000000000001" customHeight="1" x14ac:dyDescent="0.4">
      <c r="A17" s="112"/>
      <c r="B17" s="113"/>
      <c r="C17" s="114"/>
      <c r="D17" s="114"/>
      <c r="E17" s="115"/>
      <c r="F17" s="116"/>
      <c r="G17" s="124" t="str">
        <f t="shared" si="1"/>
        <v/>
      </c>
      <c r="H17" s="148"/>
      <c r="I17" s="117"/>
      <c r="J17" s="148"/>
      <c r="K17" s="117"/>
      <c r="L17" s="148"/>
      <c r="M17" s="117"/>
      <c r="N17" s="148"/>
      <c r="O17" s="117"/>
      <c r="P17" s="148"/>
      <c r="Q17" s="117"/>
      <c r="R17" s="59"/>
      <c r="S17" s="79">
        <f t="shared" si="0"/>
        <v>0</v>
      </c>
    </row>
    <row r="18" spans="1:19" ht="20.100000000000001" customHeight="1" x14ac:dyDescent="0.4">
      <c r="A18" s="112"/>
      <c r="B18" s="113"/>
      <c r="C18" s="114"/>
      <c r="D18" s="114"/>
      <c r="E18" s="115"/>
      <c r="F18" s="116"/>
      <c r="G18" s="124" t="str">
        <f t="shared" si="1"/>
        <v/>
      </c>
      <c r="H18" s="148"/>
      <c r="I18" s="117"/>
      <c r="J18" s="148"/>
      <c r="K18" s="117"/>
      <c r="L18" s="148"/>
      <c r="M18" s="117"/>
      <c r="N18" s="148"/>
      <c r="O18" s="117"/>
      <c r="P18" s="148"/>
      <c r="Q18" s="117"/>
      <c r="R18" s="59"/>
      <c r="S18" s="79">
        <f t="shared" si="0"/>
        <v>0</v>
      </c>
    </row>
    <row r="19" spans="1:19" ht="20.100000000000001" customHeight="1" x14ac:dyDescent="0.4">
      <c r="A19" s="112"/>
      <c r="B19" s="113"/>
      <c r="C19" s="114"/>
      <c r="D19" s="114"/>
      <c r="E19" s="115"/>
      <c r="F19" s="116"/>
      <c r="G19" s="124" t="str">
        <f t="shared" si="1"/>
        <v/>
      </c>
      <c r="H19" s="148"/>
      <c r="I19" s="117"/>
      <c r="J19" s="148"/>
      <c r="K19" s="117"/>
      <c r="L19" s="148"/>
      <c r="M19" s="117"/>
      <c r="N19" s="148"/>
      <c r="O19" s="117"/>
      <c r="P19" s="148"/>
      <c r="Q19" s="117"/>
      <c r="R19" s="59"/>
      <c r="S19" s="79">
        <f t="shared" si="0"/>
        <v>0</v>
      </c>
    </row>
    <row r="20" spans="1:19" ht="20.100000000000001" customHeight="1" x14ac:dyDescent="0.4">
      <c r="A20" s="112"/>
      <c r="B20" s="113"/>
      <c r="C20" s="114"/>
      <c r="D20" s="114"/>
      <c r="E20" s="115"/>
      <c r="F20" s="116"/>
      <c r="G20" s="124" t="str">
        <f t="shared" si="1"/>
        <v/>
      </c>
      <c r="H20" s="148"/>
      <c r="I20" s="117"/>
      <c r="J20" s="148"/>
      <c r="K20" s="117"/>
      <c r="L20" s="148"/>
      <c r="M20" s="117"/>
      <c r="N20" s="148"/>
      <c r="O20" s="117"/>
      <c r="P20" s="148"/>
      <c r="Q20" s="117"/>
      <c r="R20" s="59"/>
      <c r="S20" s="79">
        <f t="shared" si="0"/>
        <v>0</v>
      </c>
    </row>
    <row r="21" spans="1:19" ht="20.100000000000001" customHeight="1" x14ac:dyDescent="0.4">
      <c r="A21" s="112"/>
      <c r="B21" s="113"/>
      <c r="C21" s="114"/>
      <c r="D21" s="114"/>
      <c r="E21" s="115"/>
      <c r="F21" s="116"/>
      <c r="G21" s="124" t="str">
        <f t="shared" si="1"/>
        <v/>
      </c>
      <c r="H21" s="148"/>
      <c r="I21" s="117"/>
      <c r="J21" s="148"/>
      <c r="K21" s="117"/>
      <c r="L21" s="148"/>
      <c r="M21" s="117"/>
      <c r="N21" s="148"/>
      <c r="O21" s="117"/>
      <c r="P21" s="148"/>
      <c r="Q21" s="117"/>
      <c r="R21" s="59"/>
      <c r="S21" s="79">
        <f t="shared" si="0"/>
        <v>0</v>
      </c>
    </row>
    <row r="22" spans="1:19" ht="19.5" customHeight="1" x14ac:dyDescent="0.4">
      <c r="A22" s="112"/>
      <c r="B22" s="113"/>
      <c r="C22" s="114"/>
      <c r="D22" s="114"/>
      <c r="E22" s="115"/>
      <c r="F22" s="116"/>
      <c r="G22" s="124" t="str">
        <f t="shared" si="1"/>
        <v/>
      </c>
      <c r="H22" s="148"/>
      <c r="I22" s="117"/>
      <c r="J22" s="148"/>
      <c r="K22" s="117"/>
      <c r="L22" s="148"/>
      <c r="M22" s="117"/>
      <c r="N22" s="148"/>
      <c r="O22" s="117"/>
      <c r="P22" s="148"/>
      <c r="Q22" s="117"/>
      <c r="R22" s="59"/>
      <c r="S22" s="79">
        <f t="shared" si="0"/>
        <v>0</v>
      </c>
    </row>
    <row r="23" spans="1:19" ht="19.5" customHeight="1" x14ac:dyDescent="0.4">
      <c r="A23" s="112"/>
      <c r="B23" s="113"/>
      <c r="C23" s="114"/>
      <c r="D23" s="114"/>
      <c r="E23" s="115"/>
      <c r="F23" s="116"/>
      <c r="G23" s="124" t="str">
        <f t="shared" si="1"/>
        <v/>
      </c>
      <c r="H23" s="148"/>
      <c r="I23" s="117"/>
      <c r="J23" s="148"/>
      <c r="K23" s="117"/>
      <c r="L23" s="148"/>
      <c r="M23" s="117"/>
      <c r="N23" s="148"/>
      <c r="O23" s="117"/>
      <c r="P23" s="148"/>
      <c r="Q23" s="117"/>
      <c r="R23" s="59"/>
      <c r="S23" s="79">
        <f t="shared" si="0"/>
        <v>0</v>
      </c>
    </row>
    <row r="24" spans="1:19" ht="19.5" customHeight="1" x14ac:dyDescent="0.4">
      <c r="A24" s="112"/>
      <c r="B24" s="113"/>
      <c r="C24" s="114"/>
      <c r="D24" s="114"/>
      <c r="E24" s="115"/>
      <c r="F24" s="116"/>
      <c r="G24" s="124" t="str">
        <f t="shared" si="1"/>
        <v/>
      </c>
      <c r="H24" s="148"/>
      <c r="I24" s="117"/>
      <c r="J24" s="148"/>
      <c r="K24" s="117"/>
      <c r="L24" s="148"/>
      <c r="M24" s="117"/>
      <c r="N24" s="148"/>
      <c r="O24" s="117"/>
      <c r="P24" s="148"/>
      <c r="Q24" s="117"/>
      <c r="R24" s="59"/>
      <c r="S24" s="79">
        <f t="shared" si="0"/>
        <v>0</v>
      </c>
    </row>
    <row r="25" spans="1:19" ht="20.100000000000001" customHeight="1" x14ac:dyDescent="0.4">
      <c r="A25" s="149"/>
      <c r="B25" s="150"/>
      <c r="C25" s="151"/>
      <c r="D25" s="151"/>
      <c r="E25" s="152"/>
      <c r="F25" s="153"/>
      <c r="G25" s="124" t="str">
        <f t="shared" si="1"/>
        <v/>
      </c>
      <c r="H25" s="154"/>
      <c r="I25" s="155"/>
      <c r="J25" s="154"/>
      <c r="K25" s="155"/>
      <c r="L25" s="154"/>
      <c r="M25" s="155"/>
      <c r="N25" s="154"/>
      <c r="O25" s="155"/>
      <c r="P25" s="154"/>
      <c r="Q25" s="155"/>
      <c r="R25" s="59"/>
      <c r="S25" s="135">
        <f t="shared" si="0"/>
        <v>0</v>
      </c>
    </row>
    <row r="26" spans="1:19" ht="20.100000000000001" customHeight="1" x14ac:dyDescent="0.4">
      <c r="A26" s="333" t="s">
        <v>93</v>
      </c>
      <c r="B26" s="371"/>
      <c r="C26" s="372"/>
      <c r="D26" s="373"/>
      <c r="E26" s="331" t="s">
        <v>111</v>
      </c>
      <c r="F26" s="332"/>
      <c r="G26" s="98">
        <f>IF(SUBTOTAL(2,$D7:$F25)&gt;0,INT(SUM($G7:$G25)),"")</f>
        <v>2157358</v>
      </c>
      <c r="H26" s="136"/>
      <c r="I26" s="96">
        <f>IF(COUNTA(I7:I25)=0,"",SUM(I7:I25))</f>
        <v>694430</v>
      </c>
      <c r="J26" s="136"/>
      <c r="K26" s="96" t="str">
        <f>IF(COUNTA(K7:K25)=0,"",SUM(K7:K25))</f>
        <v/>
      </c>
      <c r="L26" s="136"/>
      <c r="M26" s="96" t="str">
        <f>IF(COUNTA(M7:M25)=0,"",SUM(M7:M25))</f>
        <v/>
      </c>
      <c r="N26" s="136"/>
      <c r="O26" s="96" t="str">
        <f>IF(COUNTA(O7:O25)=0,"",SUM(O7:O25))</f>
        <v/>
      </c>
      <c r="P26" s="136"/>
      <c r="Q26" s="96" t="str">
        <f>IF(COUNTA(Q7:Q25)=0,"",SUM(Q7:Q25))</f>
        <v/>
      </c>
      <c r="R26" s="59"/>
      <c r="S26" s="137"/>
    </row>
    <row r="27" spans="1:19" ht="20.25" customHeight="1" x14ac:dyDescent="0.4">
      <c r="A27" s="334"/>
      <c r="B27" s="374"/>
      <c r="C27" s="375"/>
      <c r="D27" s="376"/>
      <c r="E27" s="380" t="s">
        <v>125</v>
      </c>
      <c r="F27" s="381"/>
      <c r="G27" s="156">
        <v>2157358</v>
      </c>
      <c r="H27" s="139"/>
      <c r="I27" s="157">
        <v>694430</v>
      </c>
      <c r="J27" s="139"/>
      <c r="K27" s="157"/>
      <c r="L27" s="139"/>
      <c r="M27" s="157"/>
      <c r="N27" s="139"/>
      <c r="O27" s="157"/>
      <c r="P27" s="139"/>
      <c r="Q27" s="122"/>
      <c r="R27" s="59"/>
      <c r="S27" s="99">
        <f>SUM(S7:S26)</f>
        <v>1462928</v>
      </c>
    </row>
    <row r="28" spans="1:19" ht="21" customHeight="1" x14ac:dyDescent="0.15">
      <c r="A28" s="335"/>
      <c r="B28" s="377"/>
      <c r="C28" s="378"/>
      <c r="D28" s="379"/>
      <c r="E28" s="382"/>
      <c r="F28" s="383"/>
      <c r="G28" s="141"/>
      <c r="H28" s="142"/>
      <c r="I28" s="383"/>
      <c r="J28" s="383"/>
      <c r="K28" s="59"/>
      <c r="L28" s="384" t="s">
        <v>126</v>
      </c>
      <c r="M28" s="384"/>
      <c r="N28" s="385" t="s">
        <v>98</v>
      </c>
      <c r="O28" s="385"/>
      <c r="P28" s="158" t="s">
        <v>113</v>
      </c>
      <c r="Q28" s="159"/>
      <c r="R28" s="59"/>
    </row>
    <row r="29" spans="1:19" ht="15" customHeight="1" x14ac:dyDescent="0.4">
      <c r="A29" s="54"/>
      <c r="B29" s="54"/>
      <c r="C29" s="59"/>
      <c r="D29" s="56"/>
      <c r="E29" s="54"/>
      <c r="F29" s="56"/>
      <c r="G29" s="56"/>
      <c r="H29" s="59"/>
      <c r="I29" s="59"/>
      <c r="J29" s="59"/>
      <c r="K29" s="59"/>
      <c r="L29" s="59"/>
      <c r="M29" s="59"/>
      <c r="N29" s="59"/>
      <c r="O29" s="59"/>
      <c r="P29" s="59"/>
      <c r="Q29" s="59"/>
      <c r="R29" s="59"/>
    </row>
  </sheetData>
  <sheetProtection sheet="1" autoFilter="0"/>
  <mergeCells count="25">
    <mergeCell ref="S5:S6"/>
    <mergeCell ref="A26:A28"/>
    <mergeCell ref="B26:D28"/>
    <mergeCell ref="E26:F26"/>
    <mergeCell ref="E27:F27"/>
    <mergeCell ref="E28:F28"/>
    <mergeCell ref="I28:J28"/>
    <mergeCell ref="L28:M28"/>
    <mergeCell ref="N28:O28"/>
    <mergeCell ref="A4:A6"/>
    <mergeCell ref="B4:B6"/>
    <mergeCell ref="C4:C6"/>
    <mergeCell ref="D4:G5"/>
    <mergeCell ref="H4:Q4"/>
    <mergeCell ref="H5:I5"/>
    <mergeCell ref="J5:K5"/>
    <mergeCell ref="L5:M5"/>
    <mergeCell ref="N5:O5"/>
    <mergeCell ref="P5:Q5"/>
    <mergeCell ref="C1:D1"/>
    <mergeCell ref="J1:K1"/>
    <mergeCell ref="L1:P1"/>
    <mergeCell ref="C2:G2"/>
    <mergeCell ref="J2:K2"/>
    <mergeCell ref="L2:P2"/>
  </mergeCells>
  <phoneticPr fontId="4"/>
  <conditionalFormatting sqref="S7:S25 S27">
    <cfRule type="cellIs" dxfId="3" priority="1" stopIfTrue="1" operator="lessThan">
      <formula>0</formula>
    </cfRule>
  </conditionalFormatting>
  <pageMargins left="0" right="0" top="0.78740157480314965" bottom="0" header="0.51181102362204722" footer="0.47244094488188981"/>
  <pageSetup paperSize="9" scale="78" orientation="landscape" blackAndWhite="1" cellComments="asDisplayed" r:id="rId1"/>
  <headerFooter alignWithMargins="0">
    <oddHeader>&amp;C&amp;"ＭＳ Ｐ明朝,太字"&amp;14工事契約内訳・出来高調書（内訳明細）</oddHeader>
  </headerFooter>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38EFA1-4661-44D8-A276-4D29D359E2BC}">
  <sheetPr>
    <tabColor theme="9" tint="0.59999389629810485"/>
  </sheetPr>
  <dimension ref="A1:CX29"/>
  <sheetViews>
    <sheetView showGridLines="0" showRuler="0" zoomScale="90" zoomScaleNormal="90" zoomScaleSheetLayoutView="110" workbookViewId="0">
      <selection activeCell="CC2" sqref="CC2:CG2"/>
    </sheetView>
  </sheetViews>
  <sheetFormatPr defaultColWidth="1.25" defaultRowHeight="13.5" x14ac:dyDescent="0.4"/>
  <cols>
    <col min="1" max="96" width="1.25" style="1" customWidth="1"/>
    <col min="97" max="16384" width="1.25" style="1"/>
  </cols>
  <sheetData>
    <row r="1" spans="1:102" ht="9" customHeight="1" x14ac:dyDescent="0.4"/>
    <row r="2" spans="1:102" ht="21" customHeight="1" x14ac:dyDescent="0.4">
      <c r="D2" s="2"/>
      <c r="AE2" s="3"/>
      <c r="AF2" s="4"/>
      <c r="AG2" s="4"/>
      <c r="AH2" s="4"/>
      <c r="AI2" s="4"/>
      <c r="AJ2" s="4"/>
      <c r="AK2" s="180" t="s">
        <v>0</v>
      </c>
      <c r="AL2" s="180"/>
      <c r="AM2" s="180"/>
      <c r="AN2" s="180"/>
      <c r="AO2" s="180"/>
      <c r="AP2" s="180"/>
      <c r="AQ2" s="180"/>
      <c r="AR2" s="180"/>
      <c r="AS2" s="180"/>
      <c r="AT2" s="180"/>
      <c r="AU2" s="180"/>
      <c r="AV2" s="180"/>
      <c r="AW2" s="180"/>
      <c r="AX2" s="180"/>
      <c r="AY2" s="180"/>
      <c r="AZ2" s="180"/>
      <c r="BA2" s="180"/>
      <c r="BB2" s="180"/>
      <c r="BC2" s="180"/>
      <c r="BD2" s="180"/>
      <c r="BE2" s="180"/>
      <c r="BF2" s="180"/>
      <c r="BG2" s="180"/>
      <c r="BH2" s="180"/>
      <c r="BI2" s="180"/>
      <c r="BJ2" s="180"/>
      <c r="BK2" s="180"/>
      <c r="BL2" s="180"/>
      <c r="BM2" s="180"/>
      <c r="BN2" s="180"/>
      <c r="BO2" s="5"/>
      <c r="BP2" s="181" t="s">
        <v>63</v>
      </c>
      <c r="BQ2" s="182"/>
      <c r="BR2" s="182"/>
      <c r="BS2" s="182"/>
      <c r="BT2" s="182"/>
      <c r="BU2" s="182"/>
      <c r="BV2" s="182"/>
      <c r="BW2" s="182"/>
      <c r="BX2" s="182"/>
      <c r="BY2" s="182"/>
      <c r="BZ2" s="182"/>
      <c r="CA2" s="183"/>
      <c r="CB2" s="6"/>
      <c r="CC2" s="428"/>
      <c r="CD2" s="428"/>
      <c r="CE2" s="428"/>
      <c r="CF2" s="428"/>
      <c r="CG2" s="428"/>
      <c r="CH2" s="167" t="s">
        <v>1</v>
      </c>
      <c r="CI2" s="167"/>
      <c r="CJ2" s="428"/>
      <c r="CK2" s="428"/>
      <c r="CL2" s="428"/>
      <c r="CM2" s="167" t="s">
        <v>2</v>
      </c>
      <c r="CN2" s="167"/>
      <c r="CO2" s="428"/>
      <c r="CP2" s="428"/>
      <c r="CQ2" s="428"/>
      <c r="CR2" s="167" t="s">
        <v>3</v>
      </c>
      <c r="CS2" s="168"/>
    </row>
    <row r="3" spans="1:102" ht="24" customHeight="1" x14ac:dyDescent="0.15">
      <c r="B3" s="169" t="s">
        <v>4</v>
      </c>
      <c r="C3" s="169"/>
      <c r="D3" s="169"/>
      <c r="E3" s="169"/>
      <c r="F3" s="169"/>
      <c r="G3" s="169"/>
      <c r="H3" s="169"/>
      <c r="I3" s="169"/>
      <c r="J3" s="169"/>
      <c r="K3" s="169"/>
      <c r="L3" s="169"/>
      <c r="M3" s="169"/>
      <c r="N3" s="169"/>
      <c r="O3" s="169"/>
      <c r="P3" s="169"/>
      <c r="Q3" s="169"/>
      <c r="R3" s="13"/>
      <c r="S3" s="170" t="s">
        <v>5</v>
      </c>
      <c r="T3" s="170"/>
      <c r="U3" s="170"/>
      <c r="V3" s="170"/>
      <c r="W3" s="7"/>
      <c r="X3" s="7"/>
      <c r="Y3" s="7"/>
      <c r="BP3" s="49"/>
      <c r="BQ3" s="50"/>
      <c r="BR3" s="50"/>
      <c r="BS3" s="50"/>
      <c r="BT3" s="50"/>
      <c r="BU3" s="50"/>
      <c r="BV3" s="50"/>
      <c r="BW3" s="50"/>
      <c r="BX3" s="50"/>
      <c r="BY3" s="50"/>
      <c r="BZ3" s="50"/>
      <c r="CA3" s="50"/>
      <c r="CB3" s="51"/>
      <c r="CC3" s="51"/>
      <c r="CD3" s="51"/>
      <c r="CE3" s="51"/>
      <c r="CF3" s="51"/>
      <c r="CG3" s="51"/>
      <c r="CH3" s="52"/>
      <c r="CI3" s="52"/>
      <c r="CJ3" s="51"/>
      <c r="CK3" s="51"/>
      <c r="CL3" s="51"/>
      <c r="CM3" s="52"/>
      <c r="CN3" s="52"/>
      <c r="CO3" s="51"/>
      <c r="CP3" s="51"/>
      <c r="CQ3" s="51"/>
      <c r="CR3" s="52"/>
      <c r="CS3" s="52"/>
    </row>
    <row r="4" spans="1:102" ht="19.5" customHeight="1" x14ac:dyDescent="0.15">
      <c r="A4" s="7"/>
      <c r="B4" s="429"/>
      <c r="C4" s="429"/>
      <c r="D4" s="429"/>
      <c r="E4" s="429"/>
      <c r="F4" s="429"/>
      <c r="G4" s="429"/>
      <c r="H4" s="429"/>
      <c r="I4" s="429"/>
      <c r="J4" s="429"/>
      <c r="K4" s="429"/>
      <c r="L4" s="429"/>
      <c r="M4" s="429"/>
      <c r="N4" s="429"/>
      <c r="O4" s="429"/>
      <c r="P4" s="429"/>
      <c r="Q4" s="429"/>
      <c r="R4" s="7"/>
      <c r="S4" s="8"/>
      <c r="T4" s="7"/>
      <c r="U4" s="7"/>
      <c r="AI4" s="171" t="s">
        <v>6</v>
      </c>
      <c r="AJ4" s="172"/>
      <c r="AK4" s="172"/>
      <c r="AL4" s="172"/>
      <c r="AM4" s="172"/>
      <c r="AN4" s="172"/>
      <c r="AO4" s="172"/>
      <c r="AP4" s="172"/>
      <c r="AQ4" s="173"/>
      <c r="AR4" s="174" t="s">
        <v>62</v>
      </c>
      <c r="AS4" s="175"/>
      <c r="AT4" s="175"/>
      <c r="AU4" s="175"/>
      <c r="AV4" s="175"/>
      <c r="AW4" s="430"/>
      <c r="AX4" s="430"/>
      <c r="AY4" s="430"/>
      <c r="AZ4" s="430"/>
      <c r="BA4" s="430"/>
      <c r="BB4" s="430"/>
      <c r="BC4" s="430"/>
      <c r="BD4" s="430"/>
      <c r="BE4" s="430"/>
      <c r="BF4" s="431"/>
      <c r="BG4" s="171" t="s">
        <v>7</v>
      </c>
      <c r="BH4" s="178"/>
      <c r="BI4" s="178"/>
      <c r="BJ4" s="178"/>
      <c r="BK4" s="178"/>
      <c r="BL4" s="178"/>
      <c r="BM4" s="178"/>
      <c r="BN4" s="178"/>
      <c r="BO4" s="178"/>
      <c r="BP4" s="178"/>
      <c r="BQ4" s="179"/>
      <c r="BR4" s="164" t="s">
        <v>8</v>
      </c>
      <c r="BS4" s="175"/>
      <c r="BT4" s="425"/>
      <c r="BU4" s="427"/>
      <c r="BV4" s="425"/>
      <c r="BW4" s="427"/>
      <c r="BX4" s="425"/>
      <c r="BY4" s="427"/>
      <c r="BZ4" s="425"/>
      <c r="CA4" s="427"/>
      <c r="CB4" s="425"/>
      <c r="CC4" s="427"/>
      <c r="CD4" s="425"/>
      <c r="CE4" s="427"/>
      <c r="CF4" s="425"/>
      <c r="CG4" s="427"/>
      <c r="CH4" s="425"/>
      <c r="CI4" s="427"/>
      <c r="CJ4" s="425"/>
      <c r="CK4" s="427"/>
      <c r="CL4" s="425"/>
      <c r="CM4" s="427"/>
      <c r="CN4" s="425"/>
      <c r="CO4" s="427"/>
      <c r="CP4" s="425"/>
      <c r="CQ4" s="427"/>
      <c r="CR4" s="425"/>
      <c r="CS4" s="426"/>
    </row>
    <row r="5" spans="1:102" ht="24" customHeight="1" x14ac:dyDescent="0.15">
      <c r="A5" s="7"/>
      <c r="AI5" s="185" t="s">
        <v>16</v>
      </c>
      <c r="AJ5" s="186"/>
      <c r="AK5" s="186"/>
      <c r="AL5" s="186"/>
      <c r="AM5" s="186"/>
      <c r="AN5" s="186"/>
      <c r="AO5" s="186"/>
      <c r="AP5" s="186"/>
      <c r="AQ5" s="187"/>
      <c r="AR5" s="412"/>
      <c r="AS5" s="413"/>
      <c r="AT5" s="413"/>
      <c r="AU5" s="413"/>
      <c r="AV5" s="413"/>
      <c r="AW5" s="413"/>
      <c r="AX5" s="413"/>
      <c r="AY5" s="413"/>
      <c r="AZ5" s="413"/>
      <c r="BA5" s="413"/>
      <c r="BB5" s="413"/>
      <c r="BC5" s="413"/>
      <c r="BD5" s="413"/>
      <c r="BE5" s="413"/>
      <c r="BF5" s="413"/>
      <c r="BG5" s="413"/>
      <c r="BH5" s="413"/>
      <c r="BI5" s="413"/>
      <c r="BJ5" s="413"/>
      <c r="BK5" s="413"/>
      <c r="BL5" s="413"/>
      <c r="BM5" s="413"/>
      <c r="BN5" s="413"/>
      <c r="BO5" s="413"/>
      <c r="BP5" s="413"/>
      <c r="BQ5" s="413"/>
      <c r="BR5" s="413"/>
      <c r="BS5" s="443"/>
      <c r="BT5" s="443"/>
      <c r="BU5" s="443"/>
      <c r="BV5" s="443"/>
      <c r="BW5" s="443"/>
      <c r="BX5" s="443"/>
      <c r="BY5" s="443"/>
      <c r="BZ5" s="413"/>
      <c r="CA5" s="413"/>
      <c r="CB5" s="413"/>
      <c r="CC5" s="413"/>
      <c r="CD5" s="413"/>
      <c r="CE5" s="413"/>
      <c r="CF5" s="413"/>
      <c r="CG5" s="413"/>
      <c r="CH5" s="413"/>
      <c r="CI5" s="413"/>
      <c r="CJ5" s="413"/>
      <c r="CK5" s="413"/>
      <c r="CL5" s="413"/>
      <c r="CM5" s="413"/>
      <c r="CN5" s="413"/>
      <c r="CO5" s="413"/>
      <c r="CP5" s="413"/>
      <c r="CQ5" s="413"/>
      <c r="CR5" s="413"/>
      <c r="CS5" s="414"/>
      <c r="CV5" s="5"/>
      <c r="CW5" s="4"/>
      <c r="CX5" s="4"/>
    </row>
    <row r="6" spans="1:102" ht="19.5" customHeight="1" x14ac:dyDescent="0.15">
      <c r="A6" s="7"/>
      <c r="AI6" s="191" t="s">
        <v>17</v>
      </c>
      <c r="AJ6" s="192"/>
      <c r="AK6" s="192"/>
      <c r="AL6" s="192"/>
      <c r="AM6" s="192"/>
      <c r="AN6" s="192"/>
      <c r="AO6" s="192"/>
      <c r="AP6" s="192"/>
      <c r="AQ6" s="193"/>
      <c r="AR6" s="415"/>
      <c r="AS6" s="416"/>
      <c r="AT6" s="416"/>
      <c r="AU6" s="416"/>
      <c r="AV6" s="416"/>
      <c r="AW6" s="416"/>
      <c r="AX6" s="416"/>
      <c r="AY6" s="416"/>
      <c r="AZ6" s="416"/>
      <c r="BA6" s="416"/>
      <c r="BB6" s="416"/>
      <c r="BC6" s="416"/>
      <c r="BD6" s="416"/>
      <c r="BE6" s="416"/>
      <c r="BF6" s="416"/>
      <c r="BG6" s="416"/>
      <c r="BH6" s="416"/>
      <c r="BI6" s="416"/>
      <c r="BJ6" s="416"/>
      <c r="BK6" s="416"/>
      <c r="BL6" s="416"/>
      <c r="BM6" s="416"/>
      <c r="BN6" s="416"/>
      <c r="BO6" s="416"/>
      <c r="BP6" s="416"/>
      <c r="BQ6" s="416"/>
      <c r="BR6" s="416"/>
      <c r="BS6" s="444" t="s">
        <v>20</v>
      </c>
      <c r="BT6" s="202"/>
      <c r="BU6" s="202"/>
      <c r="BV6" s="202"/>
      <c r="BW6" s="202"/>
      <c r="BX6" s="202"/>
      <c r="BY6" s="203"/>
      <c r="BZ6" s="207" t="s">
        <v>18</v>
      </c>
      <c r="CA6" s="208"/>
      <c r="CB6" s="208"/>
      <c r="CC6" s="208"/>
      <c r="CD6" s="208"/>
      <c r="CE6" s="208"/>
      <c r="CF6" s="209"/>
      <c r="CG6" s="419"/>
      <c r="CH6" s="420"/>
      <c r="CI6" s="420"/>
      <c r="CJ6" s="420"/>
      <c r="CK6" s="420"/>
      <c r="CL6" s="420"/>
      <c r="CM6" s="420"/>
      <c r="CN6" s="420"/>
      <c r="CO6" s="420"/>
      <c r="CP6" s="420"/>
      <c r="CQ6" s="420"/>
      <c r="CR6" s="420"/>
      <c r="CS6" s="421"/>
      <c r="CV6" s="5"/>
      <c r="CW6" s="4"/>
      <c r="CX6" s="4"/>
    </row>
    <row r="7" spans="1:102" ht="19.5" customHeight="1" x14ac:dyDescent="0.15">
      <c r="A7" s="7"/>
      <c r="C7" s="8" t="s">
        <v>19</v>
      </c>
      <c r="AI7" s="194"/>
      <c r="AJ7" s="195"/>
      <c r="AK7" s="195"/>
      <c r="AL7" s="195"/>
      <c r="AM7" s="195"/>
      <c r="AN7" s="195"/>
      <c r="AO7" s="195"/>
      <c r="AP7" s="195"/>
      <c r="AQ7" s="196"/>
      <c r="AR7" s="417"/>
      <c r="AS7" s="418"/>
      <c r="AT7" s="418"/>
      <c r="AU7" s="418"/>
      <c r="AV7" s="418"/>
      <c r="AW7" s="418"/>
      <c r="AX7" s="418"/>
      <c r="AY7" s="418"/>
      <c r="AZ7" s="418"/>
      <c r="BA7" s="418"/>
      <c r="BB7" s="418"/>
      <c r="BC7" s="418"/>
      <c r="BD7" s="418"/>
      <c r="BE7" s="418"/>
      <c r="BF7" s="418"/>
      <c r="BG7" s="418"/>
      <c r="BH7" s="418"/>
      <c r="BI7" s="418"/>
      <c r="BJ7" s="418"/>
      <c r="BK7" s="418"/>
      <c r="BL7" s="418"/>
      <c r="BM7" s="418"/>
      <c r="BN7" s="418"/>
      <c r="BO7" s="418"/>
      <c r="BP7" s="418"/>
      <c r="BQ7" s="418"/>
      <c r="BR7" s="418"/>
      <c r="BS7" s="204"/>
      <c r="BT7" s="445"/>
      <c r="BU7" s="445"/>
      <c r="BV7" s="445"/>
      <c r="BW7" s="445"/>
      <c r="BX7" s="445"/>
      <c r="BY7" s="206"/>
      <c r="BZ7" s="207" t="s">
        <v>21</v>
      </c>
      <c r="CA7" s="208"/>
      <c r="CB7" s="208"/>
      <c r="CC7" s="208"/>
      <c r="CD7" s="208"/>
      <c r="CE7" s="208"/>
      <c r="CF7" s="209"/>
      <c r="CG7" s="419"/>
      <c r="CH7" s="420"/>
      <c r="CI7" s="420"/>
      <c r="CJ7" s="420"/>
      <c r="CK7" s="420"/>
      <c r="CL7" s="420"/>
      <c r="CM7" s="420"/>
      <c r="CN7" s="420"/>
      <c r="CO7" s="420"/>
      <c r="CP7" s="420"/>
      <c r="CQ7" s="420"/>
      <c r="CR7" s="420"/>
      <c r="CS7" s="421"/>
      <c r="CV7" s="4"/>
      <c r="CW7" s="4"/>
      <c r="CX7" s="4"/>
    </row>
    <row r="8" spans="1:102" ht="19.5" customHeight="1" x14ac:dyDescent="0.15">
      <c r="A8" s="7"/>
      <c r="AI8" s="194"/>
      <c r="AJ8" s="195"/>
      <c r="AK8" s="195"/>
      <c r="AL8" s="195"/>
      <c r="AM8" s="195"/>
      <c r="AN8" s="195"/>
      <c r="AO8" s="195"/>
      <c r="AP8" s="195"/>
      <c r="AQ8" s="196"/>
      <c r="AR8" s="417"/>
      <c r="AS8" s="418"/>
      <c r="AT8" s="418"/>
      <c r="AU8" s="418"/>
      <c r="AV8" s="418"/>
      <c r="AW8" s="418"/>
      <c r="AX8" s="418"/>
      <c r="AY8" s="418"/>
      <c r="AZ8" s="418"/>
      <c r="BA8" s="418"/>
      <c r="BB8" s="418"/>
      <c r="BC8" s="418"/>
      <c r="BD8" s="418"/>
      <c r="BE8" s="418"/>
      <c r="BF8" s="418"/>
      <c r="BG8" s="418"/>
      <c r="BH8" s="418"/>
      <c r="BI8" s="418"/>
      <c r="BJ8" s="418"/>
      <c r="BK8" s="418"/>
      <c r="BL8" s="418"/>
      <c r="BM8" s="418"/>
      <c r="BN8" s="418"/>
      <c r="BO8" s="418"/>
      <c r="BP8" s="418"/>
      <c r="BQ8" s="418"/>
      <c r="BR8" s="418"/>
      <c r="BS8" s="213" t="s">
        <v>65</v>
      </c>
      <c r="BT8" s="214"/>
      <c r="BU8" s="214"/>
      <c r="BV8" s="214"/>
      <c r="BW8" s="214"/>
      <c r="BX8" s="214"/>
      <c r="BY8" s="215"/>
      <c r="BZ8" s="216" t="s">
        <v>22</v>
      </c>
      <c r="CA8" s="217"/>
      <c r="CB8" s="217"/>
      <c r="CC8" s="217"/>
      <c r="CD8" s="217"/>
      <c r="CE8" s="217"/>
      <c r="CF8" s="218"/>
      <c r="CG8" s="422"/>
      <c r="CH8" s="423"/>
      <c r="CI8" s="423"/>
      <c r="CJ8" s="423"/>
      <c r="CK8" s="423"/>
      <c r="CL8" s="423"/>
      <c r="CM8" s="423"/>
      <c r="CN8" s="423"/>
      <c r="CO8" s="423"/>
      <c r="CP8" s="423"/>
      <c r="CQ8" s="423"/>
      <c r="CR8" s="423"/>
      <c r="CS8" s="424"/>
      <c r="CV8" s="4"/>
      <c r="CW8" s="4"/>
      <c r="CX8" s="4"/>
    </row>
    <row r="9" spans="1:102" ht="24" customHeight="1" x14ac:dyDescent="0.15">
      <c r="A9" s="7"/>
      <c r="B9" s="222" t="s">
        <v>23</v>
      </c>
      <c r="C9" s="223"/>
      <c r="D9" s="223"/>
      <c r="E9" s="223"/>
      <c r="F9" s="223"/>
      <c r="G9" s="223"/>
      <c r="H9" s="223"/>
      <c r="I9" s="223"/>
      <c r="J9" s="224"/>
      <c r="K9" s="225" t="str">
        <f>IF(Y18+AL18=0,"",Y18+AL18)</f>
        <v/>
      </c>
      <c r="L9" s="226"/>
      <c r="M9" s="226"/>
      <c r="N9" s="226"/>
      <c r="O9" s="226"/>
      <c r="P9" s="226"/>
      <c r="Q9" s="226"/>
      <c r="R9" s="226"/>
      <c r="S9" s="226"/>
      <c r="T9" s="226"/>
      <c r="U9" s="226"/>
      <c r="V9" s="226"/>
      <c r="W9" s="226"/>
      <c r="X9" s="226"/>
      <c r="Y9" s="226"/>
      <c r="Z9" s="226"/>
      <c r="AA9" s="227" t="s">
        <v>24</v>
      </c>
      <c r="AB9" s="228"/>
      <c r="AC9" s="229"/>
      <c r="AI9" s="230" t="s">
        <v>25</v>
      </c>
      <c r="AJ9" s="231"/>
      <c r="AK9" s="231"/>
      <c r="AL9" s="231"/>
      <c r="AM9" s="231"/>
      <c r="AN9" s="231"/>
      <c r="AO9" s="231"/>
      <c r="AP9" s="231"/>
      <c r="AQ9" s="232"/>
      <c r="AR9" s="233" t="s">
        <v>26</v>
      </c>
      <c r="AS9" s="234"/>
      <c r="AT9" s="234"/>
      <c r="AU9" s="234"/>
      <c r="AV9" s="234"/>
      <c r="AW9" s="234"/>
      <c r="AX9" s="235"/>
      <c r="AY9" s="407"/>
      <c r="AZ9" s="408"/>
      <c r="BA9" s="408"/>
      <c r="BB9" s="408"/>
      <c r="BC9" s="408"/>
      <c r="BD9" s="408"/>
      <c r="BE9" s="408"/>
      <c r="BF9" s="408"/>
      <c r="BG9" s="408"/>
      <c r="BH9" s="408"/>
      <c r="BI9" s="408"/>
      <c r="BJ9" s="408"/>
      <c r="BK9" s="408"/>
      <c r="BL9" s="408"/>
      <c r="BM9" s="408"/>
      <c r="BN9" s="408"/>
      <c r="BO9" s="408"/>
      <c r="BP9" s="408"/>
      <c r="BQ9" s="408"/>
      <c r="BR9" s="409"/>
      <c r="BS9" s="239" t="s">
        <v>27</v>
      </c>
      <c r="BT9" s="234"/>
      <c r="BU9" s="234"/>
      <c r="BV9" s="234"/>
      <c r="BW9" s="234"/>
      <c r="BX9" s="234"/>
      <c r="BY9" s="235"/>
      <c r="BZ9" s="407"/>
      <c r="CA9" s="408"/>
      <c r="CB9" s="408"/>
      <c r="CC9" s="408"/>
      <c r="CD9" s="408"/>
      <c r="CE9" s="408"/>
      <c r="CF9" s="408"/>
      <c r="CG9" s="408"/>
      <c r="CH9" s="408"/>
      <c r="CI9" s="408"/>
      <c r="CJ9" s="408"/>
      <c r="CK9" s="408"/>
      <c r="CL9" s="408"/>
      <c r="CM9" s="408"/>
      <c r="CN9" s="408"/>
      <c r="CO9" s="408"/>
      <c r="CP9" s="408"/>
      <c r="CQ9" s="408"/>
      <c r="CR9" s="408"/>
      <c r="CS9" s="410"/>
      <c r="CV9" s="4"/>
      <c r="CW9" s="4"/>
      <c r="CX9" s="4"/>
    </row>
    <row r="10" spans="1:102" ht="24" customHeight="1" x14ac:dyDescent="0.15">
      <c r="A10" s="7"/>
      <c r="B10" s="42"/>
      <c r="C10" s="43"/>
      <c r="D10" s="43"/>
      <c r="E10" s="43"/>
      <c r="F10" s="43"/>
      <c r="G10" s="43"/>
      <c r="H10" s="43"/>
      <c r="I10" s="43"/>
      <c r="J10" s="43"/>
      <c r="K10" s="44"/>
      <c r="L10" s="44"/>
      <c r="M10" s="44"/>
      <c r="N10" s="44"/>
      <c r="O10" s="44"/>
      <c r="P10" s="44"/>
      <c r="Q10" s="44"/>
      <c r="R10" s="44"/>
      <c r="S10" s="44"/>
      <c r="T10" s="44"/>
      <c r="U10" s="44"/>
      <c r="V10" s="44"/>
      <c r="W10" s="44"/>
      <c r="X10" s="44"/>
      <c r="Y10" s="44"/>
      <c r="Z10" s="44"/>
      <c r="AA10" s="45"/>
      <c r="AB10" s="46"/>
      <c r="AC10" s="46"/>
      <c r="AI10" s="253" t="s">
        <v>28</v>
      </c>
      <c r="AJ10" s="254"/>
      <c r="AK10" s="254"/>
      <c r="AL10" s="254"/>
      <c r="AM10" s="254"/>
      <c r="AN10" s="254"/>
      <c r="AO10" s="254"/>
      <c r="AP10" s="254"/>
      <c r="AQ10" s="255"/>
      <c r="AR10" s="256" t="s">
        <v>29</v>
      </c>
      <c r="AS10" s="251"/>
      <c r="AT10" s="251"/>
      <c r="AU10" s="251"/>
      <c r="AV10" s="251"/>
      <c r="AW10" s="251"/>
      <c r="AX10" s="252"/>
      <c r="AY10" s="402" t="s">
        <v>30</v>
      </c>
      <c r="AZ10" s="403"/>
      <c r="BA10" s="403"/>
      <c r="BB10" s="259" t="s">
        <v>31</v>
      </c>
      <c r="BC10" s="249"/>
      <c r="BD10" s="249"/>
      <c r="BE10" s="249"/>
      <c r="BF10" s="249"/>
      <c r="BG10" s="249"/>
      <c r="BH10" s="14"/>
      <c r="BI10" s="402" t="s">
        <v>30</v>
      </c>
      <c r="BJ10" s="403"/>
      <c r="BK10" s="403"/>
      <c r="BL10" s="248" t="s">
        <v>32</v>
      </c>
      <c r="BM10" s="249"/>
      <c r="BN10" s="249"/>
      <c r="BO10" s="249"/>
      <c r="BP10" s="249"/>
      <c r="BQ10" s="249"/>
      <c r="BR10" s="249"/>
      <c r="BS10" s="250" t="s">
        <v>33</v>
      </c>
      <c r="BT10" s="251"/>
      <c r="BU10" s="251"/>
      <c r="BV10" s="251"/>
      <c r="BW10" s="251"/>
      <c r="BX10" s="251"/>
      <c r="BY10" s="252"/>
      <c r="BZ10" s="411"/>
      <c r="CA10" s="411"/>
      <c r="CB10" s="411"/>
      <c r="CC10" s="411"/>
      <c r="CD10" s="411"/>
      <c r="CE10" s="411"/>
      <c r="CF10" s="411"/>
      <c r="CG10" s="411"/>
      <c r="CH10" s="411"/>
      <c r="CI10" s="411"/>
      <c r="CJ10" s="411"/>
      <c r="CK10" s="411"/>
      <c r="CL10" s="411"/>
      <c r="CM10" s="411"/>
      <c r="CN10" s="39"/>
      <c r="CO10" s="39"/>
      <c r="CP10" s="39"/>
      <c r="CQ10" s="39"/>
      <c r="CR10" s="39"/>
      <c r="CS10" s="40"/>
    </row>
    <row r="11" spans="1:102" ht="21" customHeight="1" x14ac:dyDescent="0.15">
      <c r="A11" s="7"/>
      <c r="B11" s="266" t="s">
        <v>41</v>
      </c>
      <c r="C11" s="267"/>
      <c r="D11" s="267"/>
      <c r="E11" s="267"/>
      <c r="F11" s="267"/>
      <c r="G11" s="267"/>
      <c r="H11" s="267"/>
      <c r="I11" s="267"/>
      <c r="J11" s="267"/>
      <c r="K11" s="174" t="s">
        <v>64</v>
      </c>
      <c r="L11" s="175"/>
      <c r="M11" s="175"/>
      <c r="N11" s="175"/>
      <c r="O11" s="175"/>
      <c r="P11" s="440"/>
      <c r="Q11" s="441"/>
      <c r="R11" s="441"/>
      <c r="S11" s="441"/>
      <c r="T11" s="441"/>
      <c r="U11" s="441"/>
      <c r="V11" s="441"/>
      <c r="W11" s="441"/>
      <c r="X11" s="442"/>
      <c r="AE11" s="15"/>
      <c r="AF11" s="15"/>
      <c r="AG11" s="15"/>
      <c r="AH11" s="15"/>
      <c r="AI11" s="15"/>
      <c r="AJ11" s="15"/>
      <c r="AK11" s="15"/>
      <c r="AL11" s="15"/>
      <c r="AM11" s="15"/>
      <c r="AN11" s="16"/>
      <c r="AO11" s="17"/>
      <c r="AP11" s="17"/>
      <c r="AQ11" s="17"/>
      <c r="AR11" s="17"/>
      <c r="AS11" s="17"/>
      <c r="AT11" s="17"/>
      <c r="AU11" s="16"/>
      <c r="AV11" s="17"/>
      <c r="AW11" s="17"/>
      <c r="AX11" s="18"/>
      <c r="AY11" s="19"/>
      <c r="AZ11" s="19"/>
      <c r="BA11" s="19"/>
      <c r="BB11" s="19"/>
      <c r="BC11" s="19"/>
      <c r="BD11" s="20"/>
      <c r="BE11" s="16"/>
      <c r="BF11" s="17"/>
      <c r="BG11" s="17"/>
      <c r="BH11" s="21"/>
      <c r="BI11" s="19"/>
      <c r="BJ11" s="19"/>
      <c r="BK11" s="19"/>
      <c r="BL11" s="19"/>
      <c r="BM11" s="19"/>
      <c r="BN11" s="19"/>
      <c r="BO11" s="21"/>
      <c r="BP11" s="17"/>
      <c r="BQ11" s="17"/>
      <c r="BR11" s="17"/>
      <c r="BS11" s="17"/>
      <c r="BT11" s="17"/>
      <c r="BU11" s="17"/>
      <c r="BV11" s="22"/>
      <c r="BW11" s="23"/>
      <c r="BX11" s="23"/>
      <c r="BY11" s="23"/>
      <c r="BZ11" s="23"/>
      <c r="CA11" s="23"/>
      <c r="CB11" s="23"/>
      <c r="CC11" s="23"/>
      <c r="CD11" s="23"/>
      <c r="CE11" s="23"/>
      <c r="CF11" s="23"/>
      <c r="CG11" s="23"/>
      <c r="CH11" s="23"/>
      <c r="CI11" s="23"/>
      <c r="CJ11" s="23"/>
      <c r="CK11" s="23"/>
      <c r="CL11" s="23"/>
      <c r="CM11" s="23"/>
      <c r="CN11" s="23"/>
      <c r="CO11" s="23"/>
    </row>
    <row r="12" spans="1:102" ht="6" customHeight="1" x14ac:dyDescent="0.4"/>
    <row r="13" spans="1:102" ht="21" customHeight="1" x14ac:dyDescent="0.4">
      <c r="B13" s="242" t="s">
        <v>42</v>
      </c>
      <c r="C13" s="243"/>
      <c r="D13" s="243"/>
      <c r="E13" s="243"/>
      <c r="F13" s="243"/>
      <c r="G13" s="243"/>
      <c r="H13" s="243"/>
      <c r="I13" s="243"/>
      <c r="J13" s="244"/>
      <c r="K13" s="404"/>
      <c r="L13" s="405"/>
      <c r="M13" s="405"/>
      <c r="N13" s="405"/>
      <c r="O13" s="405"/>
      <c r="P13" s="405"/>
      <c r="Q13" s="405"/>
      <c r="R13" s="405"/>
      <c r="S13" s="405"/>
      <c r="T13" s="405"/>
      <c r="U13" s="405"/>
      <c r="V13" s="405"/>
      <c r="W13" s="405"/>
      <c r="X13" s="405"/>
      <c r="Y13" s="405"/>
      <c r="Z13" s="405"/>
      <c r="AA13" s="405"/>
      <c r="AB13" s="405"/>
      <c r="AC13" s="405"/>
      <c r="AD13" s="405"/>
      <c r="AE13" s="405"/>
      <c r="AF13" s="405"/>
      <c r="AG13" s="405"/>
      <c r="AH13" s="405"/>
      <c r="AI13" s="405"/>
      <c r="AJ13" s="405"/>
      <c r="AK13" s="405"/>
      <c r="AL13" s="405"/>
      <c r="AM13" s="405"/>
      <c r="AN13" s="405"/>
      <c r="AO13" s="405"/>
      <c r="AP13" s="405"/>
      <c r="AQ13" s="405"/>
      <c r="AR13" s="405"/>
      <c r="AS13" s="405"/>
      <c r="AT13" s="405"/>
      <c r="AU13" s="405"/>
      <c r="AV13" s="405"/>
      <c r="AW13" s="405"/>
      <c r="AX13" s="405"/>
      <c r="AY13" s="405"/>
      <c r="AZ13" s="405"/>
      <c r="BA13" s="405"/>
      <c r="BB13" s="405"/>
      <c r="BC13" s="405"/>
      <c r="BD13" s="405"/>
      <c r="BE13" s="405"/>
      <c r="BF13" s="405"/>
      <c r="BG13" s="406"/>
    </row>
    <row r="14" spans="1:102" ht="6" customHeight="1" x14ac:dyDescent="0.4">
      <c r="B14" s="25"/>
      <c r="C14"/>
      <c r="D14"/>
      <c r="E14"/>
      <c r="F14"/>
      <c r="G14"/>
      <c r="H14"/>
      <c r="I14"/>
      <c r="J14"/>
      <c r="K14"/>
      <c r="L14"/>
      <c r="M14"/>
      <c r="N14"/>
      <c r="O14"/>
      <c r="P14"/>
      <c r="Q14"/>
      <c r="R14"/>
      <c r="S14"/>
      <c r="T14"/>
      <c r="U14"/>
      <c r="V14"/>
      <c r="W14"/>
      <c r="X14"/>
      <c r="Y14"/>
      <c r="Z14"/>
    </row>
    <row r="15" spans="1:102" ht="21" customHeight="1" x14ac:dyDescent="0.4">
      <c r="B15" s="260" t="s">
        <v>43</v>
      </c>
      <c r="C15" s="261"/>
      <c r="D15" s="261"/>
      <c r="E15" s="261"/>
      <c r="F15" s="261"/>
      <c r="G15" s="261"/>
      <c r="H15" s="261"/>
      <c r="I15" s="261"/>
      <c r="J15" s="262"/>
      <c r="K15" s="394"/>
      <c r="L15" s="395"/>
      <c r="M15" s="395"/>
      <c r="N15" s="395"/>
      <c r="O15" s="395"/>
      <c r="P15" s="395"/>
      <c r="Q15" s="395"/>
      <c r="R15" s="395"/>
      <c r="S15" s="395"/>
      <c r="T15" s="396"/>
      <c r="W15"/>
      <c r="X15"/>
      <c r="Y15"/>
      <c r="Z15"/>
    </row>
    <row r="16" spans="1:102" ht="6" customHeight="1" x14ac:dyDescent="0.4">
      <c r="B16" s="25"/>
      <c r="C16"/>
      <c r="D16"/>
      <c r="E16"/>
      <c r="F16"/>
      <c r="G16"/>
      <c r="H16"/>
      <c r="I16"/>
      <c r="J16"/>
      <c r="K16"/>
      <c r="L16"/>
      <c r="M16"/>
      <c r="N16"/>
      <c r="O16"/>
      <c r="P16"/>
      <c r="Q16"/>
      <c r="R16"/>
      <c r="S16"/>
      <c r="T16"/>
      <c r="U16"/>
      <c r="V16"/>
      <c r="W16"/>
      <c r="X16"/>
      <c r="Y16"/>
      <c r="Z16"/>
    </row>
    <row r="17" spans="1:97" ht="19.5" customHeight="1" x14ac:dyDescent="0.4">
      <c r="B17" s="181" t="s">
        <v>44</v>
      </c>
      <c r="C17" s="271"/>
      <c r="D17" s="271"/>
      <c r="E17" s="271"/>
      <c r="F17" s="271"/>
      <c r="G17" s="271"/>
      <c r="H17" s="271"/>
      <c r="I17" s="271"/>
      <c r="J17" s="271"/>
      <c r="K17" s="271"/>
      <c r="L17" s="271"/>
      <c r="M17" s="271"/>
      <c r="N17" s="271"/>
      <c r="O17" s="271"/>
      <c r="P17" s="271"/>
      <c r="Q17" s="271"/>
      <c r="R17" s="271"/>
      <c r="S17" s="271"/>
      <c r="T17" s="271"/>
      <c r="U17" s="271"/>
      <c r="V17" s="271"/>
      <c r="W17" s="271"/>
      <c r="X17" s="271"/>
      <c r="Y17" s="272" t="s">
        <v>53</v>
      </c>
      <c r="Z17" s="271"/>
      <c r="AA17" s="271"/>
      <c r="AB17" s="271"/>
      <c r="AC17" s="271"/>
      <c r="AD17" s="271"/>
      <c r="AE17" s="271"/>
      <c r="AF17" s="271"/>
      <c r="AG17" s="271"/>
      <c r="AH17" s="271"/>
      <c r="AI17" s="271"/>
      <c r="AJ17" s="271"/>
      <c r="AK17" s="273"/>
      <c r="AL17" s="272" t="s">
        <v>45</v>
      </c>
      <c r="AM17" s="271"/>
      <c r="AN17" s="271"/>
      <c r="AO17" s="271"/>
      <c r="AP17" s="271"/>
      <c r="AQ17" s="271"/>
      <c r="AR17" s="271"/>
      <c r="AS17" s="271"/>
      <c r="AT17" s="271"/>
      <c r="AU17" s="271"/>
      <c r="AV17" s="271"/>
      <c r="AW17" s="271"/>
      <c r="AX17" s="273"/>
      <c r="AY17" s="274" t="s">
        <v>46</v>
      </c>
      <c r="AZ17" s="261"/>
      <c r="BA17" s="261"/>
      <c r="BB17" s="261"/>
      <c r="BC17" s="261"/>
      <c r="BD17" s="261"/>
      <c r="BE17" s="261"/>
      <c r="BF17" s="261"/>
      <c r="BG17" s="261"/>
      <c r="BH17" s="261"/>
      <c r="BI17" s="261"/>
      <c r="BJ17" s="261"/>
      <c r="BK17" s="261"/>
      <c r="BL17" s="261"/>
      <c r="BM17" s="261"/>
      <c r="BN17" s="261"/>
      <c r="BO17" s="261"/>
      <c r="BP17" s="261"/>
      <c r="BQ17" s="261"/>
      <c r="BR17" s="261"/>
      <c r="BS17" s="261"/>
      <c r="BT17" s="261"/>
      <c r="BU17" s="261"/>
      <c r="BV17" s="261"/>
      <c r="BW17" s="261"/>
      <c r="BX17" s="275"/>
      <c r="BY17" s="37"/>
      <c r="BZ17" s="37"/>
      <c r="CA17" s="37"/>
    </row>
    <row r="18" spans="1:97" ht="33" customHeight="1" x14ac:dyDescent="0.4">
      <c r="B18" s="400"/>
      <c r="C18" s="401"/>
      <c r="D18" s="401"/>
      <c r="E18" s="401"/>
      <c r="F18" s="401"/>
      <c r="G18" s="401"/>
      <c r="H18" s="401"/>
      <c r="I18" s="401"/>
      <c r="J18" s="401"/>
      <c r="K18" s="401"/>
      <c r="L18" s="401"/>
      <c r="M18" s="401"/>
      <c r="N18" s="401"/>
      <c r="O18" s="401"/>
      <c r="P18" s="401"/>
      <c r="Q18" s="401"/>
      <c r="R18" s="401"/>
      <c r="S18" s="401"/>
      <c r="T18" s="401"/>
      <c r="U18" s="401"/>
      <c r="V18" s="401"/>
      <c r="W18" s="401"/>
      <c r="X18" s="401"/>
      <c r="Y18" s="389"/>
      <c r="Z18" s="387"/>
      <c r="AA18" s="387"/>
      <c r="AB18" s="387"/>
      <c r="AC18" s="387"/>
      <c r="AD18" s="387"/>
      <c r="AE18" s="387"/>
      <c r="AF18" s="387"/>
      <c r="AG18" s="387"/>
      <c r="AH18" s="387"/>
      <c r="AI18" s="387"/>
      <c r="AJ18" s="387"/>
      <c r="AK18" s="388"/>
      <c r="AL18" s="389"/>
      <c r="AM18" s="387"/>
      <c r="AN18" s="387"/>
      <c r="AO18" s="387"/>
      <c r="AP18" s="387"/>
      <c r="AQ18" s="387"/>
      <c r="AR18" s="387"/>
      <c r="AS18" s="387"/>
      <c r="AT18" s="387"/>
      <c r="AU18" s="387"/>
      <c r="AV18" s="387"/>
      <c r="AW18" s="387"/>
      <c r="AX18" s="388"/>
      <c r="AY18" s="397"/>
      <c r="AZ18" s="398"/>
      <c r="BA18" s="398"/>
      <c r="BB18" s="398"/>
      <c r="BC18" s="398"/>
      <c r="BD18" s="398"/>
      <c r="BE18" s="398"/>
      <c r="BF18" s="398"/>
      <c r="BG18" s="398"/>
      <c r="BH18" s="398"/>
      <c r="BI18" s="398"/>
      <c r="BJ18" s="398"/>
      <c r="BK18" s="398"/>
      <c r="BL18" s="398"/>
      <c r="BM18" s="398"/>
      <c r="BN18" s="398"/>
      <c r="BO18" s="398"/>
      <c r="BP18" s="398"/>
      <c r="BQ18" s="398"/>
      <c r="BR18" s="398"/>
      <c r="BS18" s="398"/>
      <c r="BT18" s="398"/>
      <c r="BU18" s="398"/>
      <c r="BV18" s="398"/>
      <c r="BW18" s="398"/>
      <c r="BX18" s="399"/>
      <c r="BY18" s="41"/>
      <c r="BZ18" s="41"/>
      <c r="CA18" s="41"/>
    </row>
    <row r="19" spans="1:97" ht="18" customHeight="1" x14ac:dyDescent="0.4">
      <c r="B19" s="25"/>
      <c r="C19"/>
      <c r="D19"/>
      <c r="E19"/>
      <c r="F19"/>
      <c r="G19"/>
      <c r="H19"/>
      <c r="I19"/>
      <c r="J19"/>
      <c r="K19"/>
      <c r="L19"/>
      <c r="M19"/>
      <c r="N19"/>
      <c r="O19"/>
      <c r="P19"/>
      <c r="Q19"/>
      <c r="R19"/>
      <c r="S19"/>
      <c r="T19"/>
      <c r="U19"/>
      <c r="V19"/>
      <c r="W19"/>
      <c r="X19"/>
      <c r="Y19"/>
      <c r="Z19"/>
    </row>
    <row r="20" spans="1:97" ht="19.5" customHeight="1" x14ac:dyDescent="0.4">
      <c r="B20" s="11"/>
      <c r="C20" s="11"/>
      <c r="D20" s="11"/>
      <c r="E20" s="11"/>
      <c r="F20" s="11"/>
      <c r="G20" s="11"/>
      <c r="H20" s="11"/>
      <c r="I20" s="11"/>
      <c r="J20" s="11"/>
      <c r="K20" s="11"/>
      <c r="L20" s="11"/>
      <c r="O20" s="181" t="s">
        <v>47</v>
      </c>
      <c r="P20" s="271"/>
      <c r="Q20" s="271"/>
      <c r="R20" s="271"/>
      <c r="S20" s="271"/>
      <c r="T20" s="271"/>
      <c r="U20" s="271"/>
      <c r="V20" s="271"/>
      <c r="W20" s="271"/>
      <c r="X20" s="271"/>
      <c r="Y20" s="271"/>
      <c r="Z20" s="271"/>
      <c r="AA20" s="273"/>
      <c r="AB20" s="272" t="s">
        <v>48</v>
      </c>
      <c r="AC20" s="271"/>
      <c r="AD20" s="271"/>
      <c r="AE20" s="271"/>
      <c r="AF20" s="271"/>
      <c r="AG20" s="271"/>
      <c r="AH20" s="271"/>
      <c r="AI20" s="271"/>
      <c r="AJ20" s="271"/>
      <c r="AK20" s="271"/>
      <c r="AL20" s="271"/>
      <c r="AM20" s="271"/>
      <c r="AN20" s="273"/>
      <c r="AO20" s="272" t="s">
        <v>49</v>
      </c>
      <c r="AP20" s="271"/>
      <c r="AQ20" s="271"/>
      <c r="AR20" s="271"/>
      <c r="AS20" s="271"/>
      <c r="AT20" s="271"/>
      <c r="AU20" s="271"/>
      <c r="AV20" s="271"/>
      <c r="AW20" s="271"/>
      <c r="AX20" s="271"/>
      <c r="AY20" s="271"/>
      <c r="AZ20" s="271"/>
      <c r="BA20" s="284"/>
      <c r="BB20" s="26"/>
      <c r="BC20" s="26"/>
      <c r="BD20" s="26"/>
      <c r="BF20" s="5"/>
      <c r="BG20" s="5"/>
      <c r="BH20" s="5"/>
      <c r="BI20" s="5"/>
      <c r="BJ20" s="5"/>
      <c r="BK20" s="5"/>
      <c r="BL20" s="5"/>
      <c r="BM20" s="5"/>
      <c r="BN20" s="5"/>
      <c r="BO20" s="5"/>
      <c r="BP20" s="5"/>
      <c r="BQ20" s="5"/>
      <c r="BR20" s="5"/>
    </row>
    <row r="21" spans="1:97" ht="28.5" customHeight="1" x14ac:dyDescent="0.4">
      <c r="A21" s="27"/>
      <c r="B21" s="306" t="s">
        <v>50</v>
      </c>
      <c r="C21" s="307"/>
      <c r="D21" s="307"/>
      <c r="E21" s="307"/>
      <c r="F21" s="307"/>
      <c r="G21" s="307"/>
      <c r="H21" s="307"/>
      <c r="I21" s="307"/>
      <c r="J21" s="307"/>
      <c r="K21" s="307"/>
      <c r="L21" s="307"/>
      <c r="M21" s="307"/>
      <c r="N21" s="308"/>
      <c r="O21" s="386"/>
      <c r="P21" s="387"/>
      <c r="Q21" s="387"/>
      <c r="R21" s="387"/>
      <c r="S21" s="387"/>
      <c r="T21" s="387"/>
      <c r="U21" s="387"/>
      <c r="V21" s="387"/>
      <c r="W21" s="387"/>
      <c r="X21" s="387"/>
      <c r="Y21" s="387"/>
      <c r="Z21" s="387"/>
      <c r="AA21" s="388"/>
      <c r="AB21" s="389"/>
      <c r="AC21" s="387"/>
      <c r="AD21" s="387"/>
      <c r="AE21" s="387"/>
      <c r="AF21" s="387"/>
      <c r="AG21" s="387"/>
      <c r="AH21" s="387"/>
      <c r="AI21" s="387"/>
      <c r="AJ21" s="387"/>
      <c r="AK21" s="387"/>
      <c r="AL21" s="387"/>
      <c r="AM21" s="387"/>
      <c r="AN21" s="388"/>
      <c r="AO21" s="278" t="str">
        <f>IF(AB21&amp;AB22&amp;Y18&amp;AL18="",IF(AL18&amp;AB22&lt;&gt;"",0,""),AB21+Y18)</f>
        <v/>
      </c>
      <c r="AP21" s="279"/>
      <c r="AQ21" s="279"/>
      <c r="AR21" s="279"/>
      <c r="AS21" s="279"/>
      <c r="AT21" s="279"/>
      <c r="AU21" s="279"/>
      <c r="AV21" s="279"/>
      <c r="AW21" s="279"/>
      <c r="AX21" s="279"/>
      <c r="AY21" s="279"/>
      <c r="AZ21" s="279"/>
      <c r="BA21" s="310"/>
      <c r="BB21" s="28"/>
      <c r="BC21" s="28"/>
      <c r="BD21" s="28"/>
      <c r="BF21" s="47"/>
      <c r="BG21" s="47"/>
      <c r="BH21" s="47"/>
      <c r="BI21" s="47"/>
      <c r="BJ21" s="47"/>
      <c r="BK21" s="47"/>
      <c r="BL21" s="47"/>
      <c r="BM21" s="47"/>
      <c r="BN21" s="47"/>
      <c r="BO21" s="47"/>
      <c r="BP21" s="47"/>
      <c r="BQ21" s="47"/>
      <c r="BR21" s="47"/>
    </row>
    <row r="22" spans="1:97" ht="29.25" customHeight="1" x14ac:dyDescent="0.4">
      <c r="A22" s="27"/>
      <c r="B22" s="311" t="s">
        <v>51</v>
      </c>
      <c r="C22" s="312"/>
      <c r="D22" s="312"/>
      <c r="E22" s="312"/>
      <c r="F22" s="312"/>
      <c r="G22" s="312"/>
      <c r="H22" s="312"/>
      <c r="I22" s="312"/>
      <c r="J22" s="312"/>
      <c r="K22" s="312"/>
      <c r="L22" s="312"/>
      <c r="M22" s="312"/>
      <c r="N22" s="313"/>
      <c r="O22" s="390"/>
      <c r="P22" s="391"/>
      <c r="Q22" s="391"/>
      <c r="R22" s="391"/>
      <c r="S22" s="391"/>
      <c r="T22" s="391"/>
      <c r="U22" s="391"/>
      <c r="V22" s="391"/>
      <c r="W22" s="391"/>
      <c r="X22" s="391"/>
      <c r="Y22" s="391"/>
      <c r="Z22" s="391"/>
      <c r="AA22" s="392"/>
      <c r="AB22" s="393"/>
      <c r="AC22" s="391"/>
      <c r="AD22" s="391"/>
      <c r="AE22" s="391"/>
      <c r="AF22" s="391"/>
      <c r="AG22" s="391"/>
      <c r="AH22" s="391"/>
      <c r="AI22" s="391"/>
      <c r="AJ22" s="391"/>
      <c r="AK22" s="391"/>
      <c r="AL22" s="391"/>
      <c r="AM22" s="391"/>
      <c r="AN22" s="392"/>
      <c r="AO22" s="317" t="str">
        <f>IF(AB21&amp;AB22&amp;Y18&amp;AL18="",IF(Y18&amp;AB21&lt;&gt;"",0,""),AB22+AL18)</f>
        <v/>
      </c>
      <c r="AP22" s="315"/>
      <c r="AQ22" s="315"/>
      <c r="AR22" s="315"/>
      <c r="AS22" s="315"/>
      <c r="AT22" s="315"/>
      <c r="AU22" s="315"/>
      <c r="AV22" s="315"/>
      <c r="AW22" s="315"/>
      <c r="AX22" s="315"/>
      <c r="AY22" s="315"/>
      <c r="AZ22" s="315"/>
      <c r="BA22" s="318"/>
      <c r="BB22" s="28"/>
      <c r="BC22" s="28"/>
      <c r="BD22" s="28"/>
      <c r="BE22" s="28"/>
    </row>
    <row r="23" spans="1:97" ht="8.1" customHeight="1" x14ac:dyDescent="0.4">
      <c r="B23" s="25"/>
      <c r="C23"/>
      <c r="D23"/>
      <c r="E23"/>
      <c r="F23"/>
      <c r="G23"/>
      <c r="H23"/>
      <c r="I23"/>
      <c r="J23"/>
      <c r="K23"/>
      <c r="L23"/>
      <c r="M23"/>
      <c r="N23"/>
      <c r="O23"/>
      <c r="P23"/>
      <c r="Q23"/>
      <c r="R23"/>
      <c r="S23"/>
      <c r="T23"/>
      <c r="U23"/>
      <c r="V23"/>
      <c r="W23"/>
      <c r="X23"/>
      <c r="Z23" s="38"/>
      <c r="BN23" s="29"/>
      <c r="BO23" s="29"/>
      <c r="BP23" s="29"/>
      <c r="BQ23" s="29"/>
      <c r="BR23" s="29"/>
      <c r="BS23" s="29"/>
      <c r="BT23" s="29"/>
      <c r="BU23" s="29"/>
    </row>
    <row r="24" spans="1:97" ht="15" customHeight="1" x14ac:dyDescent="0.4">
      <c r="B24" s="285" t="s">
        <v>66</v>
      </c>
      <c r="C24" s="286"/>
      <c r="D24" s="286"/>
      <c r="E24" s="286"/>
      <c r="F24" s="286"/>
      <c r="G24" s="286"/>
      <c r="H24" s="286"/>
      <c r="I24" s="286"/>
      <c r="J24" s="286"/>
      <c r="K24" s="286"/>
      <c r="L24" s="286"/>
      <c r="M24" s="286"/>
      <c r="N24" s="286"/>
      <c r="O24" s="286"/>
      <c r="P24" s="286"/>
      <c r="Q24" s="286"/>
      <c r="R24" s="286"/>
      <c r="S24" s="286"/>
      <c r="T24" s="286"/>
      <c r="U24" s="286"/>
      <c r="V24" s="286"/>
      <c r="W24" s="286"/>
      <c r="X24" s="286"/>
      <c r="Y24" s="286"/>
      <c r="Z24" s="286"/>
      <c r="AA24" s="286"/>
      <c r="AB24" s="286"/>
      <c r="AC24" s="286"/>
      <c r="AD24" s="286"/>
      <c r="AE24" s="286"/>
      <c r="AF24" s="286"/>
      <c r="AG24" s="286"/>
      <c r="AH24" s="286"/>
      <c r="AI24" s="286"/>
      <c r="AJ24" s="286"/>
      <c r="AK24" s="287"/>
      <c r="AL24" s="287"/>
      <c r="AM24" s="287"/>
      <c r="AN24" s="287"/>
      <c r="AO24" s="287"/>
      <c r="AP24" s="287"/>
      <c r="AQ24" s="287"/>
      <c r="AR24" s="287"/>
      <c r="AS24" s="287"/>
      <c r="AT24" s="287"/>
      <c r="AU24" s="287"/>
      <c r="AV24" s="287"/>
      <c r="AW24" s="287"/>
      <c r="AX24" s="287"/>
      <c r="AY24" s="287"/>
      <c r="AZ24" s="287"/>
      <c r="BA24" s="287"/>
      <c r="BB24" s="287"/>
      <c r="BC24" s="287"/>
      <c r="BD24" s="287"/>
      <c r="BE24" s="288"/>
      <c r="BF24" s="30"/>
      <c r="BG24" s="31" t="s">
        <v>52</v>
      </c>
      <c r="BH24" s="30"/>
      <c r="BI24" s="30"/>
      <c r="BJ24" s="30"/>
      <c r="BK24" s="30"/>
      <c r="BL24" s="30"/>
      <c r="BM24" s="31"/>
      <c r="BN24" s="29"/>
      <c r="BO24" s="29"/>
      <c r="BP24" s="29"/>
      <c r="BQ24" s="29"/>
      <c r="BR24" s="29"/>
      <c r="BS24" s="29"/>
      <c r="BT24" s="29"/>
      <c r="BV24" s="29"/>
      <c r="BZ24" s="31"/>
      <c r="CA24" s="48"/>
      <c r="CB24" s="48"/>
      <c r="CC24" s="48"/>
      <c r="CD24" s="48"/>
      <c r="CE24" s="48"/>
    </row>
    <row r="25" spans="1:97" ht="15" customHeight="1" x14ac:dyDescent="0.4">
      <c r="B25" s="289"/>
      <c r="C25" s="290"/>
      <c r="D25" s="290"/>
      <c r="E25" s="290"/>
      <c r="F25" s="290"/>
      <c r="G25" s="290"/>
      <c r="H25" s="290"/>
      <c r="I25" s="290"/>
      <c r="J25" s="290"/>
      <c r="K25" s="290"/>
      <c r="L25" s="290"/>
      <c r="M25" s="290"/>
      <c r="N25" s="290"/>
      <c r="O25" s="290"/>
      <c r="P25" s="290"/>
      <c r="Q25" s="290"/>
      <c r="R25" s="290"/>
      <c r="S25" s="290"/>
      <c r="T25" s="290"/>
      <c r="U25" s="290"/>
      <c r="V25" s="290"/>
      <c r="W25" s="290"/>
      <c r="X25" s="290"/>
      <c r="Y25" s="290"/>
      <c r="Z25" s="290"/>
      <c r="AA25" s="290"/>
      <c r="AB25" s="290"/>
      <c r="AC25" s="290"/>
      <c r="AD25" s="290"/>
      <c r="AE25" s="290"/>
      <c r="AF25" s="290"/>
      <c r="AG25" s="290"/>
      <c r="AH25" s="290"/>
      <c r="AI25" s="290"/>
      <c r="AJ25" s="290"/>
      <c r="AK25" s="291"/>
      <c r="AL25" s="291"/>
      <c r="AM25" s="291"/>
      <c r="AN25" s="291"/>
      <c r="AO25" s="291"/>
      <c r="AP25" s="291"/>
      <c r="AQ25" s="291"/>
      <c r="AR25" s="291"/>
      <c r="AS25" s="291"/>
      <c r="AT25" s="291"/>
      <c r="AU25" s="291"/>
      <c r="AV25" s="291"/>
      <c r="AW25" s="291"/>
      <c r="AX25" s="291"/>
      <c r="AY25" s="291"/>
      <c r="AZ25" s="291"/>
      <c r="BA25" s="291"/>
      <c r="BB25" s="291"/>
      <c r="BC25" s="291"/>
      <c r="BD25" s="291"/>
      <c r="BE25" s="292"/>
      <c r="BG25" s="297"/>
      <c r="BH25" s="298"/>
      <c r="BI25" s="298"/>
      <c r="BJ25" s="298"/>
      <c r="BK25" s="298"/>
      <c r="BL25" s="298"/>
      <c r="BM25" s="298"/>
      <c r="BN25" s="298"/>
      <c r="BO25" s="298"/>
      <c r="BP25" s="298"/>
      <c r="BQ25" s="298"/>
      <c r="BR25" s="298"/>
      <c r="BS25" s="298"/>
      <c r="BT25" s="298"/>
      <c r="BU25" s="298"/>
      <c r="BV25" s="298"/>
      <c r="BW25" s="298"/>
      <c r="BX25" s="298"/>
      <c r="BY25" s="298"/>
      <c r="BZ25" s="298"/>
      <c r="CA25" s="298"/>
      <c r="CB25" s="298"/>
      <c r="CC25" s="298"/>
      <c r="CD25" s="298"/>
      <c r="CE25" s="298"/>
      <c r="CF25" s="298"/>
      <c r="CG25" s="298"/>
      <c r="CH25" s="298"/>
      <c r="CI25" s="298"/>
      <c r="CJ25" s="298"/>
      <c r="CK25" s="298"/>
      <c r="CL25" s="298"/>
      <c r="CM25" s="298"/>
      <c r="CN25" s="298"/>
      <c r="CO25" s="298"/>
      <c r="CP25" s="298"/>
      <c r="CQ25" s="298"/>
      <c r="CR25" s="298"/>
      <c r="CS25" s="299"/>
    </row>
    <row r="26" spans="1:97" ht="23.1" customHeight="1" x14ac:dyDescent="0.4">
      <c r="B26" s="289"/>
      <c r="C26" s="290"/>
      <c r="D26" s="290"/>
      <c r="E26" s="290"/>
      <c r="F26" s="290"/>
      <c r="G26" s="290"/>
      <c r="H26" s="290"/>
      <c r="I26" s="290"/>
      <c r="J26" s="290"/>
      <c r="K26" s="290"/>
      <c r="L26" s="290"/>
      <c r="M26" s="290"/>
      <c r="N26" s="290"/>
      <c r="O26" s="290"/>
      <c r="P26" s="290"/>
      <c r="Q26" s="290"/>
      <c r="R26" s="290"/>
      <c r="S26" s="290"/>
      <c r="T26" s="290"/>
      <c r="U26" s="290"/>
      <c r="V26" s="290"/>
      <c r="W26" s="290"/>
      <c r="X26" s="290"/>
      <c r="Y26" s="290"/>
      <c r="Z26" s="290"/>
      <c r="AA26" s="290"/>
      <c r="AB26" s="290"/>
      <c r="AC26" s="290"/>
      <c r="AD26" s="290"/>
      <c r="AE26" s="290"/>
      <c r="AF26" s="290"/>
      <c r="AG26" s="290"/>
      <c r="AH26" s="290"/>
      <c r="AI26" s="290"/>
      <c r="AJ26" s="290"/>
      <c r="AK26" s="291"/>
      <c r="AL26" s="291"/>
      <c r="AM26" s="291"/>
      <c r="AN26" s="291"/>
      <c r="AO26" s="291"/>
      <c r="AP26" s="291"/>
      <c r="AQ26" s="291"/>
      <c r="AR26" s="291"/>
      <c r="AS26" s="291"/>
      <c r="AT26" s="291"/>
      <c r="AU26" s="291"/>
      <c r="AV26" s="291"/>
      <c r="AW26" s="291"/>
      <c r="AX26" s="291"/>
      <c r="AY26" s="291"/>
      <c r="AZ26" s="291"/>
      <c r="BA26" s="291"/>
      <c r="BB26" s="291"/>
      <c r="BC26" s="291"/>
      <c r="BD26" s="291"/>
      <c r="BE26" s="292"/>
      <c r="BG26" s="300"/>
      <c r="BH26" s="301"/>
      <c r="BI26" s="301"/>
      <c r="BJ26" s="301"/>
      <c r="BK26" s="301"/>
      <c r="BL26" s="301"/>
      <c r="BM26" s="301"/>
      <c r="BN26" s="301"/>
      <c r="BO26" s="301"/>
      <c r="BP26" s="301"/>
      <c r="BQ26" s="301"/>
      <c r="BR26" s="301"/>
      <c r="BS26" s="301"/>
      <c r="BT26" s="301"/>
      <c r="BU26" s="301"/>
      <c r="BV26" s="301"/>
      <c r="BW26" s="301"/>
      <c r="BX26" s="301"/>
      <c r="BY26" s="301"/>
      <c r="BZ26" s="301"/>
      <c r="CA26" s="301"/>
      <c r="CB26" s="301"/>
      <c r="CC26" s="301"/>
      <c r="CD26" s="301"/>
      <c r="CE26" s="301"/>
      <c r="CF26" s="301"/>
      <c r="CG26" s="301"/>
      <c r="CH26" s="301"/>
      <c r="CI26" s="301"/>
      <c r="CJ26" s="301"/>
      <c r="CK26" s="301"/>
      <c r="CL26" s="301"/>
      <c r="CM26" s="301"/>
      <c r="CN26" s="301"/>
      <c r="CO26" s="301"/>
      <c r="CP26" s="301"/>
      <c r="CQ26" s="301"/>
      <c r="CR26" s="301"/>
      <c r="CS26" s="302"/>
    </row>
    <row r="27" spans="1:97" ht="23.1" customHeight="1" x14ac:dyDescent="0.4">
      <c r="B27" s="289"/>
      <c r="C27" s="290"/>
      <c r="D27" s="290"/>
      <c r="E27" s="290"/>
      <c r="F27" s="290"/>
      <c r="G27" s="290"/>
      <c r="H27" s="290"/>
      <c r="I27" s="290"/>
      <c r="J27" s="290"/>
      <c r="K27" s="290"/>
      <c r="L27" s="290"/>
      <c r="M27" s="290"/>
      <c r="N27" s="290"/>
      <c r="O27" s="290"/>
      <c r="P27" s="290"/>
      <c r="Q27" s="290"/>
      <c r="R27" s="290"/>
      <c r="S27" s="290"/>
      <c r="T27" s="290"/>
      <c r="U27" s="290"/>
      <c r="V27" s="290"/>
      <c r="W27" s="290"/>
      <c r="X27" s="290"/>
      <c r="Y27" s="290"/>
      <c r="Z27" s="290"/>
      <c r="AA27" s="290"/>
      <c r="AB27" s="290"/>
      <c r="AC27" s="290"/>
      <c r="AD27" s="290"/>
      <c r="AE27" s="290"/>
      <c r="AF27" s="290"/>
      <c r="AG27" s="290"/>
      <c r="AH27" s="290"/>
      <c r="AI27" s="290"/>
      <c r="AJ27" s="290"/>
      <c r="AK27" s="291"/>
      <c r="AL27" s="291"/>
      <c r="AM27" s="291"/>
      <c r="AN27" s="291"/>
      <c r="AO27" s="291"/>
      <c r="AP27" s="291"/>
      <c r="AQ27" s="291"/>
      <c r="AR27" s="291"/>
      <c r="AS27" s="291"/>
      <c r="AT27" s="291"/>
      <c r="AU27" s="291"/>
      <c r="AV27" s="291"/>
      <c r="AW27" s="291"/>
      <c r="AX27" s="291"/>
      <c r="AY27" s="291"/>
      <c r="AZ27" s="291"/>
      <c r="BA27" s="291"/>
      <c r="BB27" s="291"/>
      <c r="BC27" s="291"/>
      <c r="BD27" s="291"/>
      <c r="BE27" s="292"/>
      <c r="BG27" s="303"/>
      <c r="BH27" s="304"/>
      <c r="BI27" s="304"/>
      <c r="BJ27" s="304"/>
      <c r="BK27" s="304"/>
      <c r="BL27" s="304"/>
      <c r="BM27" s="304"/>
      <c r="BN27" s="304"/>
      <c r="BO27" s="304"/>
      <c r="BP27" s="304"/>
      <c r="BQ27" s="304"/>
      <c r="BR27" s="304"/>
      <c r="BS27" s="304"/>
      <c r="BT27" s="304"/>
      <c r="BU27" s="304"/>
      <c r="BV27" s="304"/>
      <c r="BW27" s="304"/>
      <c r="BX27" s="304"/>
      <c r="BY27" s="304"/>
      <c r="BZ27" s="304"/>
      <c r="CA27" s="304"/>
      <c r="CB27" s="304"/>
      <c r="CC27" s="304"/>
      <c r="CD27" s="304"/>
      <c r="CE27" s="304"/>
      <c r="CF27" s="304"/>
      <c r="CG27" s="304"/>
      <c r="CH27" s="304"/>
      <c r="CI27" s="304"/>
      <c r="CJ27" s="304"/>
      <c r="CK27" s="304"/>
      <c r="CL27" s="304"/>
      <c r="CM27" s="304"/>
      <c r="CN27" s="304"/>
      <c r="CO27" s="304"/>
      <c r="CP27" s="304"/>
      <c r="CQ27" s="304"/>
      <c r="CR27" s="304"/>
      <c r="CS27" s="305"/>
    </row>
    <row r="28" spans="1:97" ht="19.5" customHeight="1" x14ac:dyDescent="0.4">
      <c r="B28" s="293"/>
      <c r="C28" s="294"/>
      <c r="D28" s="294"/>
      <c r="E28" s="294"/>
      <c r="F28" s="294"/>
      <c r="G28" s="294"/>
      <c r="H28" s="294"/>
      <c r="I28" s="294"/>
      <c r="J28" s="294"/>
      <c r="K28" s="294"/>
      <c r="L28" s="294"/>
      <c r="M28" s="294"/>
      <c r="N28" s="294"/>
      <c r="O28" s="294"/>
      <c r="P28" s="294"/>
      <c r="Q28" s="294"/>
      <c r="R28" s="294"/>
      <c r="S28" s="294"/>
      <c r="T28" s="294"/>
      <c r="U28" s="294"/>
      <c r="V28" s="294"/>
      <c r="W28" s="294"/>
      <c r="X28" s="294"/>
      <c r="Y28" s="294"/>
      <c r="Z28" s="294"/>
      <c r="AA28" s="294"/>
      <c r="AB28" s="294"/>
      <c r="AC28" s="294"/>
      <c r="AD28" s="294"/>
      <c r="AE28" s="294"/>
      <c r="AF28" s="294"/>
      <c r="AG28" s="294"/>
      <c r="AH28" s="294"/>
      <c r="AI28" s="294"/>
      <c r="AJ28" s="294"/>
      <c r="AK28" s="295"/>
      <c r="AL28" s="295"/>
      <c r="AM28" s="295"/>
      <c r="AN28" s="295"/>
      <c r="AO28" s="295"/>
      <c r="AP28" s="295"/>
      <c r="AQ28" s="295"/>
      <c r="AR28" s="295"/>
      <c r="AS28" s="295"/>
      <c r="AT28" s="295"/>
      <c r="AU28" s="295"/>
      <c r="AV28" s="295"/>
      <c r="AW28" s="295"/>
      <c r="AX28" s="295"/>
      <c r="AY28" s="295"/>
      <c r="AZ28" s="295"/>
      <c r="BA28" s="295"/>
      <c r="BB28" s="295"/>
      <c r="BC28" s="295"/>
      <c r="BD28" s="295"/>
      <c r="BE28" s="296"/>
      <c r="BF28" s="33"/>
      <c r="BG28" s="33"/>
      <c r="BH28" s="33"/>
      <c r="BI28" s="33"/>
      <c r="BJ28" s="33"/>
      <c r="BK28" s="33"/>
      <c r="BL28" s="33"/>
      <c r="BM28" s="31"/>
      <c r="BN28" s="31"/>
      <c r="BO28" s="31"/>
      <c r="BP28" s="31"/>
      <c r="BQ28" s="31"/>
      <c r="BR28" s="31"/>
      <c r="BS28" s="31"/>
      <c r="BT28" s="31"/>
      <c r="BU28" s="31"/>
      <c r="BW28" s="31"/>
      <c r="BX28" s="31"/>
      <c r="BY28" s="31"/>
      <c r="CA28" s="32"/>
      <c r="CB28" s="35"/>
      <c r="CC28" s="35"/>
      <c r="CD28" s="35"/>
      <c r="CE28" s="35"/>
      <c r="CF28" s="35"/>
      <c r="CG28" s="35"/>
      <c r="CH28" s="35"/>
      <c r="CI28" s="35"/>
      <c r="CJ28" s="35"/>
      <c r="CL28" s="34" t="s">
        <v>71</v>
      </c>
      <c r="CM28" s="35"/>
      <c r="CN28" s="35"/>
      <c r="CO28" s="35"/>
      <c r="CP28" s="36"/>
    </row>
    <row r="29" spans="1:97" ht="9" customHeight="1" x14ac:dyDescent="0.4">
      <c r="B29" s="30"/>
      <c r="C29" s="30"/>
      <c r="D29" s="30"/>
      <c r="E29" s="30"/>
      <c r="F29" s="30"/>
      <c r="G29" s="30"/>
      <c r="H29" s="30"/>
      <c r="I29" s="30"/>
      <c r="J29" s="30"/>
      <c r="K29" s="30"/>
      <c r="L29" s="30"/>
      <c r="M29" s="30"/>
      <c r="N29" s="30"/>
      <c r="O29" s="30"/>
      <c r="P29" s="30"/>
      <c r="Q29" s="30"/>
      <c r="R29" s="30"/>
      <c r="S29" s="30"/>
      <c r="T29" s="30"/>
      <c r="U29" s="30"/>
      <c r="V29" s="30"/>
      <c r="W29" s="30"/>
      <c r="X29" s="30"/>
      <c r="Y29" s="30"/>
      <c r="Z29" s="30"/>
      <c r="AA29" s="30"/>
      <c r="AB29" s="30"/>
      <c r="AC29" s="30"/>
      <c r="AD29" s="30"/>
      <c r="AE29" s="30"/>
      <c r="AF29" s="30"/>
      <c r="AG29" s="30"/>
      <c r="AH29" s="30"/>
      <c r="AI29" s="30"/>
      <c r="AJ29" s="30"/>
      <c r="AK29" s="30"/>
      <c r="AL29" s="30"/>
      <c r="AM29" s="30"/>
      <c r="AN29" s="30"/>
      <c r="AO29" s="30"/>
      <c r="AP29" s="30"/>
      <c r="AQ29" s="30"/>
      <c r="AR29" s="30"/>
      <c r="AS29" s="30"/>
      <c r="AT29" s="30"/>
      <c r="AU29" s="30"/>
      <c r="AV29" s="30"/>
      <c r="AW29" s="30"/>
      <c r="AX29" s="30"/>
      <c r="AY29" s="30"/>
      <c r="AZ29" s="30"/>
      <c r="BA29" s="30"/>
      <c r="BB29" s="30"/>
      <c r="BC29" s="30"/>
      <c r="BD29" s="30"/>
      <c r="BE29" s="33"/>
      <c r="BF29" s="33"/>
      <c r="BG29" s="33"/>
      <c r="BH29" s="33"/>
      <c r="BI29" s="33"/>
      <c r="BJ29" s="33"/>
      <c r="BK29" s="33"/>
      <c r="BL29" s="33"/>
      <c r="BM29" s="31"/>
      <c r="BN29" s="31"/>
      <c r="BO29" s="31"/>
      <c r="BP29" s="31"/>
      <c r="BQ29" s="31"/>
      <c r="BR29" s="31"/>
      <c r="BS29" s="31"/>
      <c r="BT29" s="31"/>
      <c r="BU29" s="31"/>
      <c r="BW29" s="31"/>
      <c r="BX29" s="31"/>
      <c r="BY29" s="31"/>
      <c r="BZ29" s="34"/>
      <c r="CA29" s="32"/>
      <c r="CB29" s="35"/>
      <c r="CC29" s="35"/>
      <c r="CD29" s="35"/>
      <c r="CE29" s="35"/>
      <c r="CF29" s="35"/>
      <c r="CG29" s="35"/>
      <c r="CH29" s="35"/>
      <c r="CI29" s="35"/>
      <c r="CJ29" s="35"/>
      <c r="CK29" s="35"/>
      <c r="CL29" s="35"/>
      <c r="CM29" s="35"/>
      <c r="CN29" s="35"/>
      <c r="CO29" s="35"/>
      <c r="CP29" s="36"/>
    </row>
  </sheetData>
  <sheetProtection sheet="1" formatCells="0"/>
  <mergeCells count="91">
    <mergeCell ref="CO2:CQ2"/>
    <mergeCell ref="CR2:CS2"/>
    <mergeCell ref="B3:Q3"/>
    <mergeCell ref="S3:V3"/>
    <mergeCell ref="B4:Q4"/>
    <mergeCell ref="AI4:AQ4"/>
    <mergeCell ref="BG4:BQ4"/>
    <mergeCell ref="BR4:BS4"/>
    <mergeCell ref="BT4:BU4"/>
    <mergeCell ref="AK2:BN2"/>
    <mergeCell ref="CC2:CG2"/>
    <mergeCell ref="CH2:CI2"/>
    <mergeCell ref="CJ2:CL2"/>
    <mergeCell ref="CM2:CN2"/>
    <mergeCell ref="AR4:AV4"/>
    <mergeCell ref="AW4:BF4"/>
    <mergeCell ref="CR4:CS4"/>
    <mergeCell ref="BV4:BW4"/>
    <mergeCell ref="BX4:BY4"/>
    <mergeCell ref="BZ4:CA4"/>
    <mergeCell ref="CB4:CC4"/>
    <mergeCell ref="CD4:CE4"/>
    <mergeCell ref="CF4:CG4"/>
    <mergeCell ref="CH4:CI4"/>
    <mergeCell ref="CJ4:CK4"/>
    <mergeCell ref="CL4:CM4"/>
    <mergeCell ref="CN4:CO4"/>
    <mergeCell ref="CP4:CQ4"/>
    <mergeCell ref="AI5:AQ5"/>
    <mergeCell ref="AR5:CS5"/>
    <mergeCell ref="AI6:AQ8"/>
    <mergeCell ref="AR6:BR8"/>
    <mergeCell ref="BS6:BY7"/>
    <mergeCell ref="BZ6:CF6"/>
    <mergeCell ref="CG6:CS6"/>
    <mergeCell ref="BZ7:CF7"/>
    <mergeCell ref="CG7:CS7"/>
    <mergeCell ref="BS8:BY8"/>
    <mergeCell ref="BZ8:CF8"/>
    <mergeCell ref="CG8:CS8"/>
    <mergeCell ref="B9:J9"/>
    <mergeCell ref="K9:Z9"/>
    <mergeCell ref="AA9:AC9"/>
    <mergeCell ref="AI9:AQ9"/>
    <mergeCell ref="AR9:AX9"/>
    <mergeCell ref="AY9:BR9"/>
    <mergeCell ref="BS9:BY9"/>
    <mergeCell ref="BZ9:CS9"/>
    <mergeCell ref="CJ10:CK10"/>
    <mergeCell ref="CL10:CM10"/>
    <mergeCell ref="BS10:BY10"/>
    <mergeCell ref="BZ10:CA10"/>
    <mergeCell ref="CB10:CC10"/>
    <mergeCell ref="CD10:CE10"/>
    <mergeCell ref="CF10:CG10"/>
    <mergeCell ref="CH10:CI10"/>
    <mergeCell ref="BL10:BR10"/>
    <mergeCell ref="B11:J11"/>
    <mergeCell ref="K11:O11"/>
    <mergeCell ref="P11:X11"/>
    <mergeCell ref="B13:J13"/>
    <mergeCell ref="K13:BG13"/>
    <mergeCell ref="AI10:AQ10"/>
    <mergeCell ref="AR10:AX10"/>
    <mergeCell ref="AY10:BA10"/>
    <mergeCell ref="BB10:BG10"/>
    <mergeCell ref="BI10:BK10"/>
    <mergeCell ref="AL17:AX17"/>
    <mergeCell ref="AL18:AX18"/>
    <mergeCell ref="AY18:BX18"/>
    <mergeCell ref="O20:AA20"/>
    <mergeCell ref="AB20:AN20"/>
    <mergeCell ref="AO20:BA20"/>
    <mergeCell ref="B18:X18"/>
    <mergeCell ref="Y18:AK18"/>
    <mergeCell ref="B24:BE28"/>
    <mergeCell ref="AY17:BX17"/>
    <mergeCell ref="BP2:CA2"/>
    <mergeCell ref="BG25:CS27"/>
    <mergeCell ref="B21:N21"/>
    <mergeCell ref="O21:AA21"/>
    <mergeCell ref="AB21:AN21"/>
    <mergeCell ref="AO21:BA21"/>
    <mergeCell ref="B22:N22"/>
    <mergeCell ref="O22:AA22"/>
    <mergeCell ref="AB22:AN22"/>
    <mergeCell ref="AO22:BA22"/>
    <mergeCell ref="B15:J15"/>
    <mergeCell ref="K15:T15"/>
    <mergeCell ref="B17:X17"/>
    <mergeCell ref="Y17:AK17"/>
  </mergeCells>
  <phoneticPr fontId="4"/>
  <dataValidations count="2">
    <dataValidation type="list" allowBlank="1" showInputMessage="1" showErrorMessage="1" sqref="AY10:BA10 BI10:BK10" xr:uid="{E0F046D4-449E-4F5A-96F5-A4BCC411E7BF}">
      <formula1>"□,■"</formula1>
    </dataValidation>
    <dataValidation type="list" allowBlank="1" showInputMessage="1" showErrorMessage="1" sqref="AU11:AW11 BE11:BG11" xr:uid="{96867817-0B41-44A3-BA57-54925EC63A5A}">
      <formula1>"□,☒"</formula1>
    </dataValidation>
  </dataValidations>
  <pageMargins left="0.78740157480314965" right="0.39370078740157483" top="0.59055118110236227" bottom="0" header="0.31496062992125984" footer="0.31496062992125984"/>
  <pageSetup paperSize="9" fitToHeight="4" orientation="landscape" r:id="rId1"/>
  <headerFooter>
    <oddHeader>&amp;C　</oddHead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16F247-6F9C-4AAE-923A-5248FA65E15D}">
  <sheetPr>
    <tabColor theme="9" tint="0.59999389629810485"/>
    <pageSetUpPr fitToPage="1"/>
  </sheetPr>
  <dimension ref="A1:S32"/>
  <sheetViews>
    <sheetView showGridLines="0" zoomScale="90" zoomScaleNormal="90" zoomScaleSheetLayoutView="75" workbookViewId="0">
      <selection activeCell="C1" sqref="C1:D1"/>
    </sheetView>
  </sheetViews>
  <sheetFormatPr defaultRowHeight="12" x14ac:dyDescent="0.4"/>
  <cols>
    <col min="1" max="1" width="3.625" style="103" customWidth="1"/>
    <col min="2" max="2" width="18.625" style="103" customWidth="1"/>
    <col min="3" max="3" width="14.625" style="60" customWidth="1"/>
    <col min="4" max="4" width="6.125" style="104" customWidth="1"/>
    <col min="5" max="5" width="4.25" style="103" customWidth="1"/>
    <col min="6" max="6" width="9.625" style="104" customWidth="1"/>
    <col min="7" max="7" width="10.125" style="104" customWidth="1"/>
    <col min="8" max="8" width="6.125" style="60" customWidth="1"/>
    <col min="9" max="9" width="9.625" style="60" customWidth="1"/>
    <col min="10" max="10" width="6.125" style="60" customWidth="1"/>
    <col min="11" max="11" width="9.625" style="60" customWidth="1"/>
    <col min="12" max="12" width="6.125" style="60" customWidth="1"/>
    <col min="13" max="13" width="9.625" style="60" customWidth="1"/>
    <col min="14" max="14" width="6.125" style="60" customWidth="1"/>
    <col min="15" max="15" width="9.625" style="60" customWidth="1"/>
    <col min="16" max="16" width="6.125" style="60" customWidth="1"/>
    <col min="17" max="17" width="9.625" style="60" customWidth="1"/>
    <col min="18" max="18" width="1" style="60" customWidth="1"/>
    <col min="19" max="19" width="9.625" style="60" customWidth="1"/>
    <col min="20" max="16384" width="9" style="60"/>
  </cols>
  <sheetData>
    <row r="1" spans="1:19" ht="27" customHeight="1" x14ac:dyDescent="0.4">
      <c r="A1" s="54"/>
      <c r="B1" s="55" t="s">
        <v>72</v>
      </c>
      <c r="C1" s="432"/>
      <c r="D1" s="365"/>
      <c r="E1" s="54"/>
      <c r="F1" s="56"/>
      <c r="G1" s="56"/>
      <c r="H1" s="57"/>
      <c r="I1" s="58" t="s">
        <v>73</v>
      </c>
      <c r="J1" s="321" t="s">
        <v>74</v>
      </c>
      <c r="K1" s="321"/>
      <c r="L1" s="433"/>
      <c r="M1" s="433"/>
      <c r="N1" s="433"/>
      <c r="O1" s="433"/>
      <c r="P1" s="433"/>
      <c r="Q1" s="59"/>
      <c r="R1" s="59"/>
    </row>
    <row r="2" spans="1:19" ht="27" customHeight="1" x14ac:dyDescent="0.4">
      <c r="A2" s="54"/>
      <c r="B2" s="61" t="s">
        <v>75</v>
      </c>
      <c r="C2" s="434"/>
      <c r="D2" s="434"/>
      <c r="E2" s="434"/>
      <c r="F2" s="434"/>
      <c r="G2" s="434"/>
      <c r="H2" s="62"/>
      <c r="I2" s="63"/>
      <c r="J2" s="321" t="s">
        <v>76</v>
      </c>
      <c r="K2" s="321"/>
      <c r="L2" s="435"/>
      <c r="M2" s="435"/>
      <c r="N2" s="435"/>
      <c r="O2" s="435"/>
      <c r="P2" s="435"/>
      <c r="Q2" s="446" t="s">
        <v>146</v>
      </c>
      <c r="R2" s="59"/>
    </row>
    <row r="3" spans="1:19" ht="18.75" customHeight="1" x14ac:dyDescent="0.15">
      <c r="A3" s="54"/>
      <c r="B3" s="54"/>
      <c r="C3" s="59"/>
      <c r="D3" s="64" t="s">
        <v>77</v>
      </c>
      <c r="E3" s="54"/>
      <c r="F3" s="56"/>
      <c r="G3" s="56"/>
      <c r="H3" s="59"/>
      <c r="I3" s="59"/>
      <c r="J3" s="59"/>
      <c r="K3" s="59"/>
      <c r="L3" s="59"/>
      <c r="M3" s="59"/>
      <c r="N3" s="59"/>
      <c r="O3" s="65"/>
      <c r="P3" s="59"/>
      <c r="Q3" s="66"/>
      <c r="R3" s="59"/>
    </row>
    <row r="4" spans="1:19" ht="15" customHeight="1" x14ac:dyDescent="0.4">
      <c r="A4" s="346" t="s">
        <v>78</v>
      </c>
      <c r="B4" s="349" t="s">
        <v>79</v>
      </c>
      <c r="C4" s="352" t="s">
        <v>80</v>
      </c>
      <c r="D4" s="355" t="s">
        <v>81</v>
      </c>
      <c r="E4" s="355"/>
      <c r="F4" s="355"/>
      <c r="G4" s="356"/>
      <c r="H4" s="359" t="s">
        <v>82</v>
      </c>
      <c r="I4" s="360"/>
      <c r="J4" s="360"/>
      <c r="K4" s="360"/>
      <c r="L4" s="360"/>
      <c r="M4" s="360"/>
      <c r="N4" s="360"/>
      <c r="O4" s="360"/>
      <c r="P4" s="360"/>
      <c r="Q4" s="361"/>
      <c r="R4" s="59"/>
    </row>
    <row r="5" spans="1:19" ht="15" customHeight="1" x14ac:dyDescent="0.4">
      <c r="A5" s="347"/>
      <c r="B5" s="350"/>
      <c r="C5" s="353"/>
      <c r="D5" s="357"/>
      <c r="E5" s="357"/>
      <c r="F5" s="357"/>
      <c r="G5" s="358"/>
      <c r="H5" s="436" t="s">
        <v>83</v>
      </c>
      <c r="I5" s="437"/>
      <c r="J5" s="436" t="s">
        <v>83</v>
      </c>
      <c r="K5" s="437"/>
      <c r="L5" s="436" t="s">
        <v>83</v>
      </c>
      <c r="M5" s="437"/>
      <c r="N5" s="436" t="s">
        <v>84</v>
      </c>
      <c r="O5" s="437"/>
      <c r="P5" s="436" t="s">
        <v>83</v>
      </c>
      <c r="Q5" s="437"/>
      <c r="R5" s="59"/>
      <c r="S5" s="328" t="s">
        <v>85</v>
      </c>
    </row>
    <row r="6" spans="1:19" ht="15" customHeight="1" x14ac:dyDescent="0.4">
      <c r="A6" s="348"/>
      <c r="B6" s="351"/>
      <c r="C6" s="354"/>
      <c r="D6" s="67" t="s">
        <v>86</v>
      </c>
      <c r="E6" s="68" t="s">
        <v>87</v>
      </c>
      <c r="F6" s="67" t="s">
        <v>88</v>
      </c>
      <c r="G6" s="69" t="s">
        <v>89</v>
      </c>
      <c r="H6" s="70" t="s">
        <v>90</v>
      </c>
      <c r="I6" s="71" t="s">
        <v>89</v>
      </c>
      <c r="J6" s="70" t="s">
        <v>90</v>
      </c>
      <c r="K6" s="71" t="s">
        <v>89</v>
      </c>
      <c r="L6" s="70" t="s">
        <v>90</v>
      </c>
      <c r="M6" s="71" t="s">
        <v>89</v>
      </c>
      <c r="N6" s="70" t="s">
        <v>90</v>
      </c>
      <c r="O6" s="71" t="s">
        <v>89</v>
      </c>
      <c r="P6" s="70" t="s">
        <v>90</v>
      </c>
      <c r="Q6" s="71" t="s">
        <v>89</v>
      </c>
      <c r="R6" s="59"/>
      <c r="S6" s="329"/>
    </row>
    <row r="7" spans="1:19" ht="18.95" customHeight="1" x14ac:dyDescent="0.4">
      <c r="A7" s="72"/>
      <c r="B7" s="73"/>
      <c r="C7" s="74"/>
      <c r="D7" s="74"/>
      <c r="E7" s="75"/>
      <c r="F7" s="76"/>
      <c r="G7" s="77" t="str">
        <f>IF(SUBTOTAL(2,$D7:$F7)&lt;&gt;0,ROUND($D7*$F7,0),"")</f>
        <v/>
      </c>
      <c r="H7" s="72"/>
      <c r="I7" s="78"/>
      <c r="J7" s="72"/>
      <c r="K7" s="78"/>
      <c r="L7" s="72"/>
      <c r="M7" s="78"/>
      <c r="N7" s="72"/>
      <c r="O7" s="78"/>
      <c r="P7" s="72"/>
      <c r="Q7" s="78"/>
      <c r="R7" s="59"/>
      <c r="S7" s="79">
        <f>IF(G7="",0,G7-IF(Q7&lt;&gt;0,Q7,IF(O7&lt;&gt;0,O7,IF(M7&lt;&gt;0,M7,IF(K7&lt;&gt;0,K7,IF(I7&lt;&gt;0,I7))))))</f>
        <v>0</v>
      </c>
    </row>
    <row r="8" spans="1:19" ht="18.95" customHeight="1" x14ac:dyDescent="0.4">
      <c r="A8" s="80"/>
      <c r="B8" s="81"/>
      <c r="C8" s="82"/>
      <c r="D8" s="82"/>
      <c r="E8" s="83"/>
      <c r="F8" s="84"/>
      <c r="G8" s="77" t="str">
        <f t="shared" ref="G8:G22" si="0">IF(SUBTOTAL(2,$D8:$F8)&lt;&gt;0,ROUND($D8*$F8,0),"")</f>
        <v/>
      </c>
      <c r="H8" s="80"/>
      <c r="I8" s="85"/>
      <c r="J8" s="80"/>
      <c r="K8" s="85"/>
      <c r="L8" s="80"/>
      <c r="M8" s="85"/>
      <c r="N8" s="80"/>
      <c r="O8" s="85"/>
      <c r="P8" s="80"/>
      <c r="Q8" s="85"/>
      <c r="R8" s="59"/>
      <c r="S8" s="79">
        <f t="shared" ref="S8:S22" si="1">IF(G8="",0,G8-IF(Q8&lt;&gt;0,Q8,IF(O8&lt;&gt;0,O8,IF(M8&lt;&gt;0,M8,IF(K8&lt;&gt;0,K8,IF(I8&lt;&gt;0,I8))))))</f>
        <v>0</v>
      </c>
    </row>
    <row r="9" spans="1:19" ht="18.95" customHeight="1" x14ac:dyDescent="0.4">
      <c r="A9" s="80"/>
      <c r="B9" s="81"/>
      <c r="C9" s="82"/>
      <c r="D9" s="82"/>
      <c r="E9" s="83"/>
      <c r="F9" s="84"/>
      <c r="G9" s="77" t="str">
        <f t="shared" si="0"/>
        <v/>
      </c>
      <c r="H9" s="80"/>
      <c r="I9" s="85"/>
      <c r="J9" s="80"/>
      <c r="K9" s="85"/>
      <c r="L9" s="80"/>
      <c r="M9" s="85"/>
      <c r="N9" s="80"/>
      <c r="O9" s="85"/>
      <c r="P9" s="80"/>
      <c r="Q9" s="85"/>
      <c r="R9" s="59"/>
      <c r="S9" s="79">
        <f t="shared" si="1"/>
        <v>0</v>
      </c>
    </row>
    <row r="10" spans="1:19" ht="18.95" customHeight="1" x14ac:dyDescent="0.4">
      <c r="A10" s="80"/>
      <c r="B10" s="81"/>
      <c r="C10" s="82"/>
      <c r="D10" s="82"/>
      <c r="E10" s="83"/>
      <c r="F10" s="84"/>
      <c r="G10" s="77" t="str">
        <f t="shared" si="0"/>
        <v/>
      </c>
      <c r="H10" s="80"/>
      <c r="I10" s="85"/>
      <c r="J10" s="80"/>
      <c r="K10" s="85"/>
      <c r="L10" s="80"/>
      <c r="M10" s="85"/>
      <c r="N10" s="80"/>
      <c r="O10" s="85"/>
      <c r="P10" s="80"/>
      <c r="Q10" s="85"/>
      <c r="R10" s="59"/>
      <c r="S10" s="79">
        <f t="shared" si="1"/>
        <v>0</v>
      </c>
    </row>
    <row r="11" spans="1:19" ht="18.95" customHeight="1" x14ac:dyDescent="0.4">
      <c r="A11" s="80"/>
      <c r="B11" s="81"/>
      <c r="C11" s="82"/>
      <c r="D11" s="82"/>
      <c r="E11" s="83"/>
      <c r="F11" s="84"/>
      <c r="G11" s="77" t="str">
        <f t="shared" si="0"/>
        <v/>
      </c>
      <c r="H11" s="80"/>
      <c r="I11" s="85"/>
      <c r="J11" s="80"/>
      <c r="K11" s="85"/>
      <c r="L11" s="80"/>
      <c r="M11" s="85"/>
      <c r="N11" s="80"/>
      <c r="O11" s="85"/>
      <c r="P11" s="80"/>
      <c r="Q11" s="85"/>
      <c r="R11" s="59"/>
      <c r="S11" s="79">
        <f t="shared" si="1"/>
        <v>0</v>
      </c>
    </row>
    <row r="12" spans="1:19" ht="18.95" customHeight="1" x14ac:dyDescent="0.4">
      <c r="A12" s="80"/>
      <c r="B12" s="81"/>
      <c r="C12" s="82"/>
      <c r="D12" s="82"/>
      <c r="E12" s="83"/>
      <c r="F12" s="84"/>
      <c r="G12" s="77" t="str">
        <f t="shared" si="0"/>
        <v/>
      </c>
      <c r="H12" s="80"/>
      <c r="I12" s="85"/>
      <c r="J12" s="80"/>
      <c r="K12" s="85"/>
      <c r="L12" s="80"/>
      <c r="M12" s="85"/>
      <c r="N12" s="80"/>
      <c r="O12" s="85"/>
      <c r="P12" s="80"/>
      <c r="Q12" s="85"/>
      <c r="R12" s="59"/>
      <c r="S12" s="79">
        <f t="shared" si="1"/>
        <v>0</v>
      </c>
    </row>
    <row r="13" spans="1:19" ht="18.95" customHeight="1" x14ac:dyDescent="0.4">
      <c r="A13" s="80"/>
      <c r="B13" s="81"/>
      <c r="C13" s="82"/>
      <c r="D13" s="82"/>
      <c r="E13" s="83"/>
      <c r="F13" s="84"/>
      <c r="G13" s="77" t="str">
        <f t="shared" si="0"/>
        <v/>
      </c>
      <c r="H13" s="80"/>
      <c r="I13" s="85"/>
      <c r="J13" s="80"/>
      <c r="K13" s="85"/>
      <c r="L13" s="80"/>
      <c r="M13" s="85"/>
      <c r="N13" s="80"/>
      <c r="O13" s="85"/>
      <c r="P13" s="80"/>
      <c r="Q13" s="85"/>
      <c r="R13" s="59"/>
      <c r="S13" s="79">
        <f t="shared" si="1"/>
        <v>0</v>
      </c>
    </row>
    <row r="14" spans="1:19" ht="18.95" customHeight="1" x14ac:dyDescent="0.4">
      <c r="A14" s="80"/>
      <c r="B14" s="81"/>
      <c r="C14" s="82"/>
      <c r="D14" s="82"/>
      <c r="E14" s="83"/>
      <c r="F14" s="84"/>
      <c r="G14" s="77" t="str">
        <f t="shared" si="0"/>
        <v/>
      </c>
      <c r="H14" s="80"/>
      <c r="I14" s="85"/>
      <c r="J14" s="80"/>
      <c r="K14" s="85"/>
      <c r="L14" s="80"/>
      <c r="M14" s="85"/>
      <c r="N14" s="80"/>
      <c r="O14" s="85"/>
      <c r="P14" s="80"/>
      <c r="Q14" s="85"/>
      <c r="R14" s="59"/>
      <c r="S14" s="79">
        <f t="shared" si="1"/>
        <v>0</v>
      </c>
    </row>
    <row r="15" spans="1:19" ht="18.95" customHeight="1" x14ac:dyDescent="0.4">
      <c r="A15" s="80"/>
      <c r="B15" s="81"/>
      <c r="C15" s="82"/>
      <c r="D15" s="82"/>
      <c r="E15" s="83"/>
      <c r="F15" s="84"/>
      <c r="G15" s="77" t="str">
        <f t="shared" si="0"/>
        <v/>
      </c>
      <c r="H15" s="80"/>
      <c r="I15" s="85"/>
      <c r="J15" s="80"/>
      <c r="K15" s="85"/>
      <c r="L15" s="80"/>
      <c r="M15" s="85"/>
      <c r="N15" s="80"/>
      <c r="O15" s="85"/>
      <c r="P15" s="80"/>
      <c r="Q15" s="85"/>
      <c r="R15" s="59"/>
      <c r="S15" s="79">
        <f t="shared" si="1"/>
        <v>0</v>
      </c>
    </row>
    <row r="16" spans="1:19" ht="18.95" customHeight="1" x14ac:dyDescent="0.4">
      <c r="A16" s="80"/>
      <c r="B16" s="81"/>
      <c r="C16" s="82"/>
      <c r="D16" s="82"/>
      <c r="E16" s="83"/>
      <c r="F16" s="84"/>
      <c r="G16" s="77" t="str">
        <f t="shared" si="0"/>
        <v/>
      </c>
      <c r="H16" s="80"/>
      <c r="I16" s="85"/>
      <c r="J16" s="80"/>
      <c r="K16" s="85"/>
      <c r="L16" s="80"/>
      <c r="M16" s="85"/>
      <c r="N16" s="80"/>
      <c r="O16" s="85"/>
      <c r="P16" s="80"/>
      <c r="Q16" s="85"/>
      <c r="R16" s="59"/>
      <c r="S16" s="79">
        <f t="shared" si="1"/>
        <v>0</v>
      </c>
    </row>
    <row r="17" spans="1:19" ht="18.95" customHeight="1" x14ac:dyDescent="0.4">
      <c r="A17" s="80"/>
      <c r="B17" s="81"/>
      <c r="C17" s="82"/>
      <c r="D17" s="82"/>
      <c r="E17" s="83"/>
      <c r="F17" s="84"/>
      <c r="G17" s="77" t="str">
        <f t="shared" si="0"/>
        <v/>
      </c>
      <c r="H17" s="80"/>
      <c r="I17" s="85"/>
      <c r="J17" s="80"/>
      <c r="K17" s="85"/>
      <c r="L17" s="80"/>
      <c r="M17" s="85"/>
      <c r="N17" s="80"/>
      <c r="O17" s="85"/>
      <c r="P17" s="80"/>
      <c r="Q17" s="85"/>
      <c r="R17" s="59"/>
      <c r="S17" s="79">
        <f t="shared" si="1"/>
        <v>0</v>
      </c>
    </row>
    <row r="18" spans="1:19" ht="18.95" customHeight="1" x14ac:dyDescent="0.4">
      <c r="A18" s="80"/>
      <c r="B18" s="81"/>
      <c r="C18" s="82"/>
      <c r="D18" s="82"/>
      <c r="E18" s="83"/>
      <c r="F18" s="84"/>
      <c r="G18" s="77" t="str">
        <f t="shared" si="0"/>
        <v/>
      </c>
      <c r="H18" s="80"/>
      <c r="I18" s="85"/>
      <c r="J18" s="80"/>
      <c r="K18" s="85"/>
      <c r="L18" s="80"/>
      <c r="M18" s="85"/>
      <c r="N18" s="80"/>
      <c r="O18" s="85"/>
      <c r="P18" s="80"/>
      <c r="Q18" s="85"/>
      <c r="R18" s="59"/>
      <c r="S18" s="79">
        <f t="shared" si="1"/>
        <v>0</v>
      </c>
    </row>
    <row r="19" spans="1:19" ht="18.95" customHeight="1" x14ac:dyDescent="0.4">
      <c r="A19" s="80"/>
      <c r="B19" s="81"/>
      <c r="C19" s="82"/>
      <c r="D19" s="82"/>
      <c r="E19" s="83"/>
      <c r="F19" s="84"/>
      <c r="G19" s="77" t="str">
        <f t="shared" si="0"/>
        <v/>
      </c>
      <c r="H19" s="80"/>
      <c r="I19" s="85"/>
      <c r="J19" s="80"/>
      <c r="K19" s="85"/>
      <c r="L19" s="80"/>
      <c r="M19" s="85"/>
      <c r="N19" s="80"/>
      <c r="O19" s="85"/>
      <c r="P19" s="80"/>
      <c r="Q19" s="85"/>
      <c r="R19" s="59"/>
      <c r="S19" s="79">
        <f t="shared" si="1"/>
        <v>0</v>
      </c>
    </row>
    <row r="20" spans="1:19" ht="18.95" customHeight="1" x14ac:dyDescent="0.4">
      <c r="A20" s="80"/>
      <c r="B20" s="81"/>
      <c r="C20" s="82"/>
      <c r="D20" s="82"/>
      <c r="E20" s="83"/>
      <c r="F20" s="84"/>
      <c r="G20" s="77" t="str">
        <f t="shared" si="0"/>
        <v/>
      </c>
      <c r="H20" s="80"/>
      <c r="I20" s="85"/>
      <c r="J20" s="80"/>
      <c r="K20" s="85"/>
      <c r="L20" s="80"/>
      <c r="M20" s="85"/>
      <c r="N20" s="80"/>
      <c r="O20" s="85"/>
      <c r="P20" s="80"/>
      <c r="Q20" s="85"/>
      <c r="R20" s="59"/>
      <c r="S20" s="79">
        <f t="shared" si="1"/>
        <v>0</v>
      </c>
    </row>
    <row r="21" spans="1:19" ht="18.95" customHeight="1" x14ac:dyDescent="0.4">
      <c r="A21" s="80"/>
      <c r="B21" s="81"/>
      <c r="C21" s="82"/>
      <c r="D21" s="82"/>
      <c r="E21" s="83"/>
      <c r="F21" s="84"/>
      <c r="G21" s="77" t="str">
        <f t="shared" si="0"/>
        <v/>
      </c>
      <c r="H21" s="80"/>
      <c r="I21" s="85"/>
      <c r="J21" s="80"/>
      <c r="K21" s="85"/>
      <c r="L21" s="80"/>
      <c r="M21" s="85"/>
      <c r="N21" s="80"/>
      <c r="O21" s="85"/>
      <c r="P21" s="80"/>
      <c r="Q21" s="85"/>
      <c r="R21" s="59"/>
      <c r="S21" s="79">
        <f t="shared" si="1"/>
        <v>0</v>
      </c>
    </row>
    <row r="22" spans="1:19" ht="18.95" customHeight="1" x14ac:dyDescent="0.4">
      <c r="A22" s="80"/>
      <c r="B22" s="81"/>
      <c r="C22" s="82"/>
      <c r="D22" s="82"/>
      <c r="E22" s="83"/>
      <c r="F22" s="84"/>
      <c r="G22" s="77" t="str">
        <f t="shared" si="0"/>
        <v/>
      </c>
      <c r="H22" s="80"/>
      <c r="I22" s="85"/>
      <c r="J22" s="80"/>
      <c r="K22" s="85"/>
      <c r="L22" s="80"/>
      <c r="M22" s="85"/>
      <c r="N22" s="80"/>
      <c r="O22" s="85"/>
      <c r="P22" s="80"/>
      <c r="Q22" s="85"/>
      <c r="R22" s="59"/>
      <c r="S22" s="79">
        <f t="shared" si="1"/>
        <v>0</v>
      </c>
    </row>
    <row r="23" spans="1:19" ht="18.95" customHeight="1" x14ac:dyDescent="0.4">
      <c r="A23" s="86"/>
      <c r="B23" s="87" t="s">
        <v>91</v>
      </c>
      <c r="C23" s="88"/>
      <c r="D23" s="88"/>
      <c r="E23" s="89"/>
      <c r="F23" s="90"/>
      <c r="G23" s="91"/>
      <c r="H23" s="92"/>
      <c r="I23" s="91"/>
      <c r="J23" s="93"/>
      <c r="K23" s="91"/>
      <c r="L23" s="93"/>
      <c r="M23" s="91"/>
      <c r="N23" s="93"/>
      <c r="O23" s="94"/>
      <c r="P23" s="93"/>
      <c r="Q23" s="94"/>
      <c r="R23" s="59"/>
      <c r="S23" s="79">
        <f>G23-IF(Q23&lt;&gt;0,Q23,IF(O23&lt;&gt;0,O23,IF(M23&lt;&gt;0,M23,IF(K23&lt;&gt;0,K23,IF(I23&lt;&gt;0,I23)))))</f>
        <v>0</v>
      </c>
    </row>
    <row r="24" spans="1:19" ht="18.95" customHeight="1" x14ac:dyDescent="0.4">
      <c r="A24" s="330" t="s">
        <v>92</v>
      </c>
      <c r="B24" s="331"/>
      <c r="C24" s="331"/>
      <c r="D24" s="331"/>
      <c r="E24" s="332"/>
      <c r="F24" s="95"/>
      <c r="G24" s="96" t="str">
        <f>IF(SUBTOTAL(2,D7:F22)&gt;0,ROUNDDOWN(SUM(G7:G23),0),"")</f>
        <v/>
      </c>
      <c r="H24" s="97" t="str">
        <f>IF($I$24="","%",IF(ISERROR(I24/$G$24),"",I24/$G$24))</f>
        <v>%</v>
      </c>
      <c r="I24" s="98" t="str">
        <f>IF(COUNTA(I7:I23)=0,"",SUM(I7:I23))</f>
        <v/>
      </c>
      <c r="J24" s="97" t="str">
        <f>IF($K$24="","%",IF(ISERROR(K24/$G$24),"",K24/$G$24))</f>
        <v>%</v>
      </c>
      <c r="K24" s="98" t="str">
        <f>IF(COUNTA(K7:K23)=0,"",SUM(K7:K23))</f>
        <v/>
      </c>
      <c r="L24" s="97" t="str">
        <f>IF($M$24="","%",IF(ISERROR(M24/$G$24),"",M24/$G$24))</f>
        <v>%</v>
      </c>
      <c r="M24" s="98" t="str">
        <f>IF(COUNTA(M7:M23)=0,"",SUM(M7:M23))</f>
        <v/>
      </c>
      <c r="N24" s="97" t="str">
        <f>IF($O$24="","%",IF(ISERROR(O24/$G$24),"",O24/$G$24))</f>
        <v>%</v>
      </c>
      <c r="O24" s="98" t="str">
        <f>IF(COUNTA(O7:O23)=0,"",SUM(O7:O23))</f>
        <v/>
      </c>
      <c r="P24" s="97" t="str">
        <f>IF($Q$24="","%",IF(ISERROR(Q24/$G$24),"",Q24/$G$24))</f>
        <v>%</v>
      </c>
      <c r="Q24" s="98" t="str">
        <f>IF(COUNTA(Q7:Q23)=0,"",SUM(Q7:Q23))</f>
        <v/>
      </c>
      <c r="R24" s="59"/>
      <c r="S24" s="99">
        <f>SUM(S7:S23)</f>
        <v>0</v>
      </c>
    </row>
    <row r="25" spans="1:19" ht="18.95" customHeight="1" x14ac:dyDescent="0.4">
      <c r="A25" s="333" t="s">
        <v>93</v>
      </c>
      <c r="B25" s="336"/>
      <c r="C25" s="337"/>
      <c r="D25" s="337"/>
      <c r="E25" s="338"/>
      <c r="F25" s="345" t="s">
        <v>94</v>
      </c>
      <c r="G25" s="345"/>
      <c r="H25" s="97" t="str">
        <f>IF($I$25="","%",IF(ISERROR($I$25/$G$24),"",$I$25/$G$24))</f>
        <v>%</v>
      </c>
      <c r="I25" s="100"/>
      <c r="J25" s="97" t="str">
        <f>IF($K$25="","%",IF(ISERROR($K$25/$G$24),"",$K$25/$G$24))</f>
        <v>%</v>
      </c>
      <c r="K25" s="98" t="str">
        <f>IF(K24="","",K24-I24)</f>
        <v/>
      </c>
      <c r="L25" s="97" t="str">
        <f>IF($M$25="","%",IF(ISERROR($M$25/$G$24),"",$M$25/$G$24))</f>
        <v>%</v>
      </c>
      <c r="M25" s="98" t="str">
        <f>IF(M24="","",M24-K24)</f>
        <v/>
      </c>
      <c r="N25" s="97" t="str">
        <f>IF($O$25="","%",IF(ISERROR($O$25/$G$24),"",$O$25/$G$24))</f>
        <v>%</v>
      </c>
      <c r="O25" s="98" t="str">
        <f>IF(O24="","",O24-M24)</f>
        <v/>
      </c>
      <c r="P25" s="97" t="str">
        <f>IF($Q$25="","%",IF(ISERROR($Q$25/$G$24),"",$Q$25/$G$24))</f>
        <v>%</v>
      </c>
      <c r="Q25" s="98" t="str">
        <f>IF(Q24="","",Q24-O24)</f>
        <v/>
      </c>
      <c r="R25" s="59"/>
    </row>
    <row r="26" spans="1:19" ht="18.95" customHeight="1" x14ac:dyDescent="0.4">
      <c r="A26" s="334"/>
      <c r="B26" s="339"/>
      <c r="C26" s="340"/>
      <c r="D26" s="340"/>
      <c r="E26" s="341"/>
      <c r="F26" s="345" t="s">
        <v>95</v>
      </c>
      <c r="G26" s="345"/>
      <c r="H26" s="101"/>
      <c r="I26" s="100"/>
      <c r="J26" s="101"/>
      <c r="K26" s="100"/>
      <c r="L26" s="101"/>
      <c r="M26" s="100"/>
      <c r="N26" s="101"/>
      <c r="O26" s="100"/>
      <c r="P26" s="101"/>
      <c r="Q26" s="100"/>
      <c r="R26" s="59"/>
    </row>
    <row r="27" spans="1:19" ht="18.95" customHeight="1" x14ac:dyDescent="0.4">
      <c r="A27" s="334"/>
      <c r="B27" s="339"/>
      <c r="C27" s="340"/>
      <c r="D27" s="340"/>
      <c r="E27" s="341"/>
      <c r="F27" s="345" t="s">
        <v>96</v>
      </c>
      <c r="G27" s="345"/>
      <c r="H27" s="101"/>
      <c r="I27" s="100"/>
      <c r="J27" s="101"/>
      <c r="K27" s="96" t="str">
        <f>IF(K24="","",I28+I27)</f>
        <v/>
      </c>
      <c r="L27" s="101"/>
      <c r="M27" s="96" t="str">
        <f>IF(M24="","",K28+K27)</f>
        <v/>
      </c>
      <c r="N27" s="101"/>
      <c r="O27" s="96" t="str">
        <f>IF(O24="","",M28+M27)</f>
        <v/>
      </c>
      <c r="P27" s="101"/>
      <c r="Q27" s="96" t="str">
        <f>IF(Q24="","",O28+O27)</f>
        <v/>
      </c>
      <c r="R27" s="59"/>
    </row>
    <row r="28" spans="1:19" ht="18.95" customHeight="1" x14ac:dyDescent="0.4">
      <c r="A28" s="335"/>
      <c r="B28" s="342"/>
      <c r="C28" s="343"/>
      <c r="D28" s="343"/>
      <c r="E28" s="344"/>
      <c r="F28" s="345" t="s">
        <v>97</v>
      </c>
      <c r="G28" s="345"/>
      <c r="H28" s="101"/>
      <c r="I28" s="96" t="str">
        <f>IF(I24="","",I24-I26-I27)</f>
        <v/>
      </c>
      <c r="J28" s="101"/>
      <c r="K28" s="96" t="str">
        <f>IF(K24="","",K24-K26-K27)</f>
        <v/>
      </c>
      <c r="L28" s="101"/>
      <c r="M28" s="96" t="str">
        <f>IF(M24="","",M24-M26-M27)</f>
        <v/>
      </c>
      <c r="N28" s="101"/>
      <c r="O28" s="96" t="str">
        <f>IF(O24="","",O24-O26-O27)</f>
        <v/>
      </c>
      <c r="P28" s="101"/>
      <c r="Q28" s="96" t="str">
        <f>IF(Q24="","",Q24-Q26-Q27)</f>
        <v/>
      </c>
      <c r="R28" s="59"/>
    </row>
    <row r="29" spans="1:19" x14ac:dyDescent="0.4">
      <c r="A29" s="54"/>
      <c r="B29" s="54"/>
      <c r="C29" s="59"/>
      <c r="D29" s="56"/>
      <c r="E29" s="54"/>
      <c r="F29" s="56"/>
      <c r="G29" s="56"/>
      <c r="H29" s="59"/>
      <c r="I29" s="59"/>
      <c r="J29" s="59"/>
      <c r="K29" s="59"/>
      <c r="L29" s="59"/>
      <c r="M29" s="59"/>
      <c r="N29" s="59"/>
      <c r="O29" s="59"/>
      <c r="P29" s="59"/>
      <c r="Q29" s="59"/>
      <c r="R29" s="59"/>
    </row>
    <row r="30" spans="1:19" ht="17.25" customHeight="1" x14ac:dyDescent="0.4">
      <c r="A30" s="327"/>
      <c r="B30" s="327"/>
      <c r="C30" s="59"/>
      <c r="D30" s="56"/>
      <c r="E30" s="54"/>
      <c r="F30" s="56"/>
      <c r="G30" s="56"/>
      <c r="H30" s="59"/>
      <c r="I30" s="327"/>
      <c r="J30" s="327"/>
      <c r="K30" s="59"/>
      <c r="L30" s="327" t="s">
        <v>126</v>
      </c>
      <c r="M30" s="327"/>
      <c r="N30" s="59"/>
      <c r="O30" s="59" t="s">
        <v>98</v>
      </c>
      <c r="P30" s="59"/>
      <c r="Q30" s="102" t="s">
        <v>99</v>
      </c>
      <c r="R30" s="59"/>
    </row>
    <row r="31" spans="1:19" x14ac:dyDescent="0.4">
      <c r="A31" s="54"/>
      <c r="B31" s="54"/>
      <c r="C31" s="59"/>
      <c r="D31" s="56"/>
      <c r="E31" s="54"/>
      <c r="F31" s="56"/>
      <c r="G31" s="56"/>
      <c r="H31" s="59"/>
      <c r="I31" s="59"/>
      <c r="J31" s="59"/>
      <c r="K31" s="59"/>
      <c r="L31" s="59"/>
      <c r="M31" s="59"/>
      <c r="N31" s="59"/>
      <c r="O31" s="59"/>
      <c r="P31" s="59"/>
      <c r="Q31" s="59"/>
      <c r="R31" s="59"/>
    </row>
    <row r="32" spans="1:19" ht="11.25" customHeight="1" x14ac:dyDescent="0.4"/>
  </sheetData>
  <sheetProtection sheet="1" objects="1" scenarios="1"/>
  <mergeCells count="27">
    <mergeCell ref="A30:B30"/>
    <mergeCell ref="I30:J30"/>
    <mergeCell ref="L30:M30"/>
    <mergeCell ref="S5:S6"/>
    <mergeCell ref="A24:E24"/>
    <mergeCell ref="A25:A28"/>
    <mergeCell ref="B25:E28"/>
    <mergeCell ref="F25:G25"/>
    <mergeCell ref="F26:G26"/>
    <mergeCell ref="F27:G27"/>
    <mergeCell ref="F28:G28"/>
    <mergeCell ref="A4:A6"/>
    <mergeCell ref="B4:B6"/>
    <mergeCell ref="C4:C6"/>
    <mergeCell ref="D4:G5"/>
    <mergeCell ref="H4:Q4"/>
    <mergeCell ref="H5:I5"/>
    <mergeCell ref="J5:K5"/>
    <mergeCell ref="L5:M5"/>
    <mergeCell ref="N5:O5"/>
    <mergeCell ref="P5:Q5"/>
    <mergeCell ref="C1:D1"/>
    <mergeCell ref="J1:K1"/>
    <mergeCell ref="L1:P1"/>
    <mergeCell ref="C2:G2"/>
    <mergeCell ref="J2:K2"/>
    <mergeCell ref="L2:P2"/>
  </mergeCells>
  <phoneticPr fontId="4"/>
  <conditionalFormatting sqref="I24">
    <cfRule type="expression" dxfId="2" priority="2" stopIfTrue="1">
      <formula>"counta($J$7:$J$23)=0"</formula>
    </cfRule>
  </conditionalFormatting>
  <conditionalFormatting sqref="S7:S22 S24">
    <cfRule type="cellIs" dxfId="1" priority="1" stopIfTrue="1" operator="lessThan">
      <formula>0</formula>
    </cfRule>
  </conditionalFormatting>
  <pageMargins left="0.39370078740157483" right="0" top="0.78740157480314965" bottom="0" header="0.51181102362204722" footer="0.51181102362204722"/>
  <pageSetup paperSize="9" scale="88" orientation="landscape" blackAndWhite="1" r:id="rId1"/>
  <headerFooter alignWithMargins="0">
    <oddHeader>&amp;C&amp;"ＭＳ Ｐ明朝,太字"&amp;14工事契約内訳・出来高調書</oddHeader>
  </headerFooter>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1BCEED-30F4-437E-90A2-DA6F58FCDD01}">
  <sheetPr>
    <tabColor theme="9" tint="0.59999389629810485"/>
    <pageSetUpPr fitToPage="1"/>
  </sheetPr>
  <dimension ref="A1:S28"/>
  <sheetViews>
    <sheetView showGridLines="0" zoomScale="90" zoomScaleNormal="90" zoomScaleSheetLayoutView="75" workbookViewId="0">
      <selection activeCell="L2" sqref="L2:P2"/>
    </sheetView>
  </sheetViews>
  <sheetFormatPr defaultRowHeight="12" x14ac:dyDescent="0.4"/>
  <cols>
    <col min="1" max="1" width="3.625" style="145" customWidth="1"/>
    <col min="2" max="2" width="18.5" style="145" customWidth="1"/>
    <col min="3" max="3" width="14.25" style="127" customWidth="1"/>
    <col min="4" max="4" width="6.125" style="146" customWidth="1"/>
    <col min="5" max="5" width="4.25" style="145" customWidth="1"/>
    <col min="6" max="6" width="9.625" style="146" customWidth="1"/>
    <col min="7" max="7" width="10.125" style="146" customWidth="1"/>
    <col min="8" max="8" width="6.125" style="127" customWidth="1"/>
    <col min="9" max="9" width="9.625" style="127" customWidth="1"/>
    <col min="10" max="10" width="6.625" style="127" customWidth="1"/>
    <col min="11" max="11" width="9.625" style="127" customWidth="1"/>
    <col min="12" max="12" width="6.125" style="127" customWidth="1"/>
    <col min="13" max="13" width="9.625" style="127" customWidth="1"/>
    <col min="14" max="14" width="6.125" style="127" customWidth="1"/>
    <col min="15" max="15" width="9.625" style="127" customWidth="1"/>
    <col min="16" max="16" width="6.125" style="127" customWidth="1"/>
    <col min="17" max="17" width="9.625" style="127" customWidth="1"/>
    <col min="18" max="18" width="1" style="127" customWidth="1"/>
    <col min="19" max="16384" width="9" style="127"/>
  </cols>
  <sheetData>
    <row r="1" spans="1:19" s="60" customFormat="1" ht="27" customHeight="1" x14ac:dyDescent="0.4">
      <c r="A1" s="54"/>
      <c r="B1" s="55" t="s">
        <v>72</v>
      </c>
      <c r="C1" s="364" t="str">
        <f>IF(出来高調書_表紙!$C$1="","",出来高調書_表紙!$C$1)</f>
        <v/>
      </c>
      <c r="D1" s="365"/>
      <c r="E1" s="54"/>
      <c r="F1" s="56"/>
      <c r="G1" s="56"/>
      <c r="H1" s="57"/>
      <c r="I1" s="58" t="s">
        <v>73</v>
      </c>
      <c r="J1" s="321" t="s">
        <v>74</v>
      </c>
      <c r="K1" s="321"/>
      <c r="L1" s="366" t="str">
        <f>IF(出来高調書_表紙!$L$1="","",出来高調書_表紙!$L$1)</f>
        <v/>
      </c>
      <c r="M1" s="366"/>
      <c r="N1" s="366"/>
      <c r="O1" s="366"/>
      <c r="P1" s="366"/>
      <c r="Q1" s="59"/>
      <c r="R1" s="59"/>
    </row>
    <row r="2" spans="1:19" s="60" customFormat="1" ht="27" customHeight="1" x14ac:dyDescent="0.4">
      <c r="A2" s="54"/>
      <c r="B2" s="61" t="s">
        <v>75</v>
      </c>
      <c r="C2" s="367" t="str">
        <f>IF(出来高調書_表紙!$C$2="","",出来高調書_表紙!$C$2)</f>
        <v/>
      </c>
      <c r="D2" s="368"/>
      <c r="E2" s="368"/>
      <c r="F2" s="368"/>
      <c r="G2" s="369"/>
      <c r="H2" s="62"/>
      <c r="I2" s="123" t="str">
        <f>IF(出来高調書_表紙!$I$2="","",出来高調書_表紙!$I$2)</f>
        <v/>
      </c>
      <c r="J2" s="321" t="s">
        <v>76</v>
      </c>
      <c r="K2" s="321"/>
      <c r="L2" s="370" t="str">
        <f>IF(出来高調書_表紙!$L$2="","",出来高調書_表紙!$L$2)</f>
        <v/>
      </c>
      <c r="M2" s="370"/>
      <c r="N2" s="370"/>
      <c r="O2" s="370"/>
      <c r="P2" s="370"/>
      <c r="Q2" s="59"/>
      <c r="R2" s="59"/>
    </row>
    <row r="3" spans="1:19" s="60" customFormat="1" ht="18.75" customHeight="1" x14ac:dyDescent="0.4">
      <c r="A3" s="54"/>
      <c r="B3" s="54"/>
      <c r="C3" s="59"/>
      <c r="D3" s="56"/>
      <c r="E3" s="54"/>
      <c r="F3" s="56"/>
      <c r="G3" s="56"/>
      <c r="H3" s="56"/>
      <c r="I3" s="56"/>
      <c r="J3" s="59"/>
      <c r="K3" s="59"/>
      <c r="L3" s="59"/>
      <c r="M3" s="59"/>
      <c r="N3" s="59"/>
      <c r="O3" s="59"/>
      <c r="P3" s="59"/>
      <c r="Q3" s="59"/>
      <c r="R3" s="59"/>
    </row>
    <row r="4" spans="1:19" s="60" customFormat="1" ht="15" customHeight="1" x14ac:dyDescent="0.4">
      <c r="A4" s="346" t="s">
        <v>78</v>
      </c>
      <c r="B4" s="349" t="s">
        <v>79</v>
      </c>
      <c r="C4" s="352" t="s">
        <v>110</v>
      </c>
      <c r="D4" s="355" t="s">
        <v>81</v>
      </c>
      <c r="E4" s="355"/>
      <c r="F4" s="355"/>
      <c r="G4" s="356"/>
      <c r="H4" s="359" t="s">
        <v>82</v>
      </c>
      <c r="I4" s="360"/>
      <c r="J4" s="360"/>
      <c r="K4" s="360"/>
      <c r="L4" s="360"/>
      <c r="M4" s="360"/>
      <c r="N4" s="360"/>
      <c r="O4" s="360"/>
      <c r="P4" s="360"/>
      <c r="Q4" s="361"/>
      <c r="R4" s="59"/>
    </row>
    <row r="5" spans="1:19" s="60" customFormat="1" ht="15" customHeight="1" x14ac:dyDescent="0.4">
      <c r="A5" s="347"/>
      <c r="B5" s="350"/>
      <c r="C5" s="353"/>
      <c r="D5" s="357"/>
      <c r="E5" s="357"/>
      <c r="F5" s="357"/>
      <c r="G5" s="358"/>
      <c r="H5" s="362" t="str">
        <f>IF(出来高調書_表紙!$H$5="","",出来高調書_表紙!$H$5)</f>
        <v>　　年　月迄</v>
      </c>
      <c r="I5" s="363"/>
      <c r="J5" s="362" t="str">
        <f>IF(出来高調書_表紙!$J$5="","",出来高調書_表紙!$J$5)</f>
        <v>　　年　月迄</v>
      </c>
      <c r="K5" s="363"/>
      <c r="L5" s="362" t="str">
        <f>IF(出来高調書_表紙!$L$5="","",出来高調書_表紙!$L$5)</f>
        <v>　　年　月迄</v>
      </c>
      <c r="M5" s="363"/>
      <c r="N5" s="362" t="str">
        <f>IF(出来高調書_表紙!$N$5="","",出来高調書_表紙!$N$5)</f>
        <v xml:space="preserve">  　年　月迄</v>
      </c>
      <c r="O5" s="363"/>
      <c r="P5" s="362" t="str">
        <f>IF(出来高調書_表紙!$P$5="","",出来高調書_表紙!$P$5)</f>
        <v>　　年　月迄</v>
      </c>
      <c r="Q5" s="363"/>
      <c r="R5" s="59"/>
      <c r="S5" s="328" t="s">
        <v>85</v>
      </c>
    </row>
    <row r="6" spans="1:19" s="60" customFormat="1" ht="15" customHeight="1" x14ac:dyDescent="0.4">
      <c r="A6" s="348"/>
      <c r="B6" s="351"/>
      <c r="C6" s="354"/>
      <c r="D6" s="67" t="s">
        <v>86</v>
      </c>
      <c r="E6" s="68" t="s">
        <v>87</v>
      </c>
      <c r="F6" s="67" t="s">
        <v>88</v>
      </c>
      <c r="G6" s="69" t="s">
        <v>89</v>
      </c>
      <c r="H6" s="70" t="s">
        <v>90</v>
      </c>
      <c r="I6" s="71" t="s">
        <v>89</v>
      </c>
      <c r="J6" s="70" t="s">
        <v>90</v>
      </c>
      <c r="K6" s="71" t="s">
        <v>89</v>
      </c>
      <c r="L6" s="70" t="s">
        <v>90</v>
      </c>
      <c r="M6" s="71" t="s">
        <v>89</v>
      </c>
      <c r="N6" s="70" t="s">
        <v>90</v>
      </c>
      <c r="O6" s="71" t="s">
        <v>89</v>
      </c>
      <c r="P6" s="70" t="s">
        <v>90</v>
      </c>
      <c r="Q6" s="71" t="s">
        <v>89</v>
      </c>
      <c r="R6" s="59"/>
      <c r="S6" s="329"/>
    </row>
    <row r="7" spans="1:19" s="60" customFormat="1" ht="20.100000000000001" customHeight="1" x14ac:dyDescent="0.4">
      <c r="A7" s="72"/>
      <c r="B7" s="73"/>
      <c r="C7" s="74"/>
      <c r="D7" s="74"/>
      <c r="E7" s="75"/>
      <c r="F7" s="76"/>
      <c r="G7" s="124" t="str">
        <f>IF(SUBTOTAL(2,$D7:$F7)&lt;&gt;0,ROUND($D7*$F7,0),"")</f>
        <v/>
      </c>
      <c r="H7" s="125"/>
      <c r="I7" s="78"/>
      <c r="J7" s="125"/>
      <c r="K7" s="78"/>
      <c r="L7" s="125"/>
      <c r="M7" s="78"/>
      <c r="N7" s="125"/>
      <c r="O7" s="78"/>
      <c r="P7" s="125"/>
      <c r="Q7" s="78"/>
      <c r="R7" s="59"/>
      <c r="S7" s="79">
        <f>IF(G7="",0,G7-IF(Q7&lt;&gt;0,Q7,IF(O7&lt;&gt;0,O7,IF(M7&lt;&gt;0,M7,IF(K7&lt;&gt;0,K7,IF(I7&lt;&gt;0,I7))))))</f>
        <v>0</v>
      </c>
    </row>
    <row r="8" spans="1:19" s="60" customFormat="1" ht="20.100000000000001" customHeight="1" x14ac:dyDescent="0.4">
      <c r="A8" s="80"/>
      <c r="B8" s="81"/>
      <c r="C8" s="82"/>
      <c r="D8" s="82"/>
      <c r="E8" s="83"/>
      <c r="F8" s="84"/>
      <c r="G8" s="124" t="str">
        <f t="shared" ref="G8:G25" si="0">IF(SUBTOTAL(2,$D8:$F8)&lt;&gt;0,ROUND($D8*$F8,0),"")</f>
        <v/>
      </c>
      <c r="H8" s="126"/>
      <c r="I8" s="85"/>
      <c r="J8" s="126"/>
      <c r="K8" s="85"/>
      <c r="L8" s="126"/>
      <c r="M8" s="85"/>
      <c r="N8" s="126"/>
      <c r="O8" s="85"/>
      <c r="P8" s="126"/>
      <c r="Q8" s="85"/>
      <c r="R8" s="59"/>
      <c r="S8" s="79">
        <f t="shared" ref="S8:S25" si="1">IF(G8="",0,G8-IF(Q8&lt;&gt;0,Q8,IF(O8&lt;&gt;0,O8,IF(M8&lt;&gt;0,M8,IF(K8&lt;&gt;0,K8,IF(I8&lt;&gt;0,I8))))))</f>
        <v>0</v>
      </c>
    </row>
    <row r="9" spans="1:19" s="60" customFormat="1" ht="20.100000000000001" customHeight="1" x14ac:dyDescent="0.4">
      <c r="A9" s="80"/>
      <c r="B9" s="81"/>
      <c r="C9" s="82"/>
      <c r="D9" s="82"/>
      <c r="E9" s="83"/>
      <c r="F9" s="84"/>
      <c r="G9" s="124" t="str">
        <f t="shared" si="0"/>
        <v/>
      </c>
      <c r="H9" s="126"/>
      <c r="I9" s="85"/>
      <c r="J9" s="126"/>
      <c r="K9" s="85"/>
      <c r="L9" s="126"/>
      <c r="M9" s="85"/>
      <c r="N9" s="126"/>
      <c r="O9" s="85"/>
      <c r="P9" s="126"/>
      <c r="Q9" s="85"/>
      <c r="R9" s="59"/>
      <c r="S9" s="79">
        <f t="shared" si="1"/>
        <v>0</v>
      </c>
    </row>
    <row r="10" spans="1:19" s="60" customFormat="1" ht="20.100000000000001" customHeight="1" x14ac:dyDescent="0.4">
      <c r="A10" s="80"/>
      <c r="B10" s="81"/>
      <c r="C10" s="82"/>
      <c r="D10" s="82"/>
      <c r="E10" s="83"/>
      <c r="F10" s="84"/>
      <c r="G10" s="124" t="str">
        <f t="shared" si="0"/>
        <v/>
      </c>
      <c r="H10" s="126"/>
      <c r="I10" s="85"/>
      <c r="J10" s="126"/>
      <c r="K10" s="85"/>
      <c r="L10" s="126"/>
      <c r="M10" s="85"/>
      <c r="N10" s="126"/>
      <c r="O10" s="85"/>
      <c r="P10" s="126"/>
      <c r="Q10" s="85"/>
      <c r="R10" s="59"/>
      <c r="S10" s="79">
        <f t="shared" si="1"/>
        <v>0</v>
      </c>
    </row>
    <row r="11" spans="1:19" s="60" customFormat="1" ht="20.100000000000001" customHeight="1" x14ac:dyDescent="0.4">
      <c r="A11" s="80"/>
      <c r="B11" s="81"/>
      <c r="C11" s="82"/>
      <c r="D11" s="82"/>
      <c r="E11" s="83"/>
      <c r="F11" s="84"/>
      <c r="G11" s="124" t="str">
        <f t="shared" si="0"/>
        <v/>
      </c>
      <c r="H11" s="126"/>
      <c r="I11" s="85"/>
      <c r="J11" s="126"/>
      <c r="K11" s="85"/>
      <c r="L11" s="126"/>
      <c r="M11" s="85"/>
      <c r="N11" s="126"/>
      <c r="O11" s="85"/>
      <c r="P11" s="126"/>
      <c r="Q11" s="85"/>
      <c r="R11" s="59"/>
      <c r="S11" s="79">
        <f t="shared" si="1"/>
        <v>0</v>
      </c>
    </row>
    <row r="12" spans="1:19" s="60" customFormat="1" ht="20.100000000000001" customHeight="1" x14ac:dyDescent="0.4">
      <c r="A12" s="80"/>
      <c r="B12" s="81"/>
      <c r="C12" s="82"/>
      <c r="D12" s="82"/>
      <c r="E12" s="83"/>
      <c r="F12" s="84"/>
      <c r="G12" s="124" t="str">
        <f t="shared" si="0"/>
        <v/>
      </c>
      <c r="H12" s="126"/>
      <c r="I12" s="85"/>
      <c r="J12" s="126"/>
      <c r="K12" s="85"/>
      <c r="L12" s="126"/>
      <c r="M12" s="85"/>
      <c r="N12" s="127"/>
      <c r="O12" s="85"/>
      <c r="P12" s="126"/>
      <c r="Q12" s="85"/>
      <c r="R12" s="59"/>
      <c r="S12" s="79">
        <f t="shared" si="1"/>
        <v>0</v>
      </c>
    </row>
    <row r="13" spans="1:19" s="60" customFormat="1" ht="20.100000000000001" customHeight="1" x14ac:dyDescent="0.4">
      <c r="A13" s="80"/>
      <c r="B13" s="81"/>
      <c r="C13" s="82"/>
      <c r="D13" s="82"/>
      <c r="E13" s="83"/>
      <c r="F13" s="84"/>
      <c r="G13" s="124" t="str">
        <f t="shared" si="0"/>
        <v/>
      </c>
      <c r="H13" s="126"/>
      <c r="I13" s="85"/>
      <c r="J13" s="126"/>
      <c r="K13" s="85"/>
      <c r="L13" s="126"/>
      <c r="M13" s="85"/>
      <c r="N13" s="126"/>
      <c r="O13" s="85"/>
      <c r="P13" s="126"/>
      <c r="Q13" s="85"/>
      <c r="R13" s="59"/>
      <c r="S13" s="79">
        <f t="shared" si="1"/>
        <v>0</v>
      </c>
    </row>
    <row r="14" spans="1:19" s="60" customFormat="1" ht="20.100000000000001" customHeight="1" x14ac:dyDescent="0.4">
      <c r="A14" s="80"/>
      <c r="B14" s="81"/>
      <c r="C14" s="82"/>
      <c r="D14" s="82"/>
      <c r="E14" s="83"/>
      <c r="F14" s="84"/>
      <c r="G14" s="124" t="str">
        <f t="shared" si="0"/>
        <v/>
      </c>
      <c r="H14" s="126"/>
      <c r="I14" s="85"/>
      <c r="J14" s="126"/>
      <c r="K14" s="85"/>
      <c r="L14" s="126"/>
      <c r="M14" s="85"/>
      <c r="N14" s="126"/>
      <c r="O14" s="85"/>
      <c r="P14" s="126"/>
      <c r="Q14" s="85"/>
      <c r="R14" s="59"/>
      <c r="S14" s="79">
        <f t="shared" si="1"/>
        <v>0</v>
      </c>
    </row>
    <row r="15" spans="1:19" s="60" customFormat="1" ht="20.100000000000001" customHeight="1" x14ac:dyDescent="0.4">
      <c r="A15" s="80"/>
      <c r="B15" s="81"/>
      <c r="C15" s="82"/>
      <c r="D15" s="82"/>
      <c r="E15" s="83"/>
      <c r="F15" s="84"/>
      <c r="G15" s="124" t="str">
        <f t="shared" si="0"/>
        <v/>
      </c>
      <c r="H15" s="126"/>
      <c r="I15" s="85"/>
      <c r="J15" s="126"/>
      <c r="K15" s="85"/>
      <c r="L15" s="126"/>
      <c r="M15" s="85"/>
      <c r="N15" s="126"/>
      <c r="O15" s="85"/>
      <c r="P15" s="126"/>
      <c r="Q15" s="85"/>
      <c r="R15" s="59"/>
      <c r="S15" s="79">
        <f t="shared" si="1"/>
        <v>0</v>
      </c>
    </row>
    <row r="16" spans="1:19" s="60" customFormat="1" ht="20.100000000000001" customHeight="1" x14ac:dyDescent="0.4">
      <c r="A16" s="80"/>
      <c r="B16" s="81"/>
      <c r="C16" s="82"/>
      <c r="D16" s="82"/>
      <c r="E16" s="83"/>
      <c r="F16" s="84"/>
      <c r="G16" s="124" t="str">
        <f t="shared" si="0"/>
        <v/>
      </c>
      <c r="H16" s="126"/>
      <c r="I16" s="85"/>
      <c r="J16" s="126"/>
      <c r="K16" s="85"/>
      <c r="L16" s="126"/>
      <c r="M16" s="85"/>
      <c r="N16" s="126"/>
      <c r="O16" s="85"/>
      <c r="P16" s="126"/>
      <c r="Q16" s="85"/>
      <c r="R16" s="59"/>
      <c r="S16" s="79">
        <f t="shared" si="1"/>
        <v>0</v>
      </c>
    </row>
    <row r="17" spans="1:19" s="60" customFormat="1" ht="20.100000000000001" customHeight="1" x14ac:dyDescent="0.4">
      <c r="A17" s="80"/>
      <c r="B17" s="81"/>
      <c r="C17" s="82"/>
      <c r="D17" s="82"/>
      <c r="E17" s="83"/>
      <c r="F17" s="84"/>
      <c r="G17" s="124" t="str">
        <f t="shared" si="0"/>
        <v/>
      </c>
      <c r="H17" s="126"/>
      <c r="I17" s="85"/>
      <c r="J17" s="126"/>
      <c r="K17" s="85"/>
      <c r="L17" s="126"/>
      <c r="M17" s="85"/>
      <c r="N17" s="126"/>
      <c r="O17" s="85"/>
      <c r="P17" s="126"/>
      <c r="Q17" s="85"/>
      <c r="R17" s="59"/>
      <c r="S17" s="79">
        <f t="shared" si="1"/>
        <v>0</v>
      </c>
    </row>
    <row r="18" spans="1:19" s="60" customFormat="1" ht="20.100000000000001" customHeight="1" x14ac:dyDescent="0.4">
      <c r="A18" s="80"/>
      <c r="B18" s="81"/>
      <c r="C18" s="82"/>
      <c r="D18" s="82"/>
      <c r="E18" s="83"/>
      <c r="F18" s="84"/>
      <c r="G18" s="124" t="str">
        <f t="shared" si="0"/>
        <v/>
      </c>
      <c r="H18" s="126"/>
      <c r="I18" s="85"/>
      <c r="J18" s="126"/>
      <c r="K18" s="85"/>
      <c r="L18" s="126"/>
      <c r="M18" s="85"/>
      <c r="N18" s="126"/>
      <c r="O18" s="85"/>
      <c r="P18" s="126"/>
      <c r="Q18" s="85"/>
      <c r="R18" s="59"/>
      <c r="S18" s="79">
        <f t="shared" si="1"/>
        <v>0</v>
      </c>
    </row>
    <row r="19" spans="1:19" s="60" customFormat="1" ht="20.100000000000001" customHeight="1" x14ac:dyDescent="0.4">
      <c r="A19" s="80"/>
      <c r="B19" s="81"/>
      <c r="C19" s="82"/>
      <c r="D19" s="82"/>
      <c r="E19" s="83"/>
      <c r="F19" s="84"/>
      <c r="G19" s="124" t="str">
        <f t="shared" si="0"/>
        <v/>
      </c>
      <c r="H19" s="126"/>
      <c r="I19" s="85"/>
      <c r="J19" s="126"/>
      <c r="K19" s="85"/>
      <c r="L19" s="126"/>
      <c r="M19" s="85"/>
      <c r="N19" s="126"/>
      <c r="O19" s="85"/>
      <c r="P19" s="126"/>
      <c r="Q19" s="85"/>
      <c r="R19" s="59"/>
      <c r="S19" s="79">
        <f t="shared" si="1"/>
        <v>0</v>
      </c>
    </row>
    <row r="20" spans="1:19" s="60" customFormat="1" ht="20.100000000000001" customHeight="1" x14ac:dyDescent="0.4">
      <c r="A20" s="80"/>
      <c r="B20" s="81"/>
      <c r="C20" s="82"/>
      <c r="D20" s="82"/>
      <c r="E20" s="83"/>
      <c r="F20" s="84"/>
      <c r="G20" s="124" t="str">
        <f t="shared" si="0"/>
        <v/>
      </c>
      <c r="H20" s="126"/>
      <c r="I20" s="85"/>
      <c r="J20" s="126"/>
      <c r="K20" s="85"/>
      <c r="L20" s="126"/>
      <c r="M20" s="85"/>
      <c r="N20" s="126"/>
      <c r="O20" s="85"/>
      <c r="P20" s="126"/>
      <c r="Q20" s="85"/>
      <c r="R20" s="59"/>
      <c r="S20" s="79">
        <f t="shared" si="1"/>
        <v>0</v>
      </c>
    </row>
    <row r="21" spans="1:19" s="60" customFormat="1" ht="20.100000000000001" customHeight="1" x14ac:dyDescent="0.4">
      <c r="A21" s="80"/>
      <c r="B21" s="81"/>
      <c r="C21" s="82"/>
      <c r="D21" s="82"/>
      <c r="E21" s="83"/>
      <c r="F21" s="84"/>
      <c r="G21" s="124" t="str">
        <f t="shared" si="0"/>
        <v/>
      </c>
      <c r="H21" s="126"/>
      <c r="I21" s="85"/>
      <c r="J21" s="126"/>
      <c r="K21" s="85"/>
      <c r="L21" s="126"/>
      <c r="M21" s="85"/>
      <c r="N21" s="126"/>
      <c r="O21" s="85"/>
      <c r="P21" s="126"/>
      <c r="Q21" s="85"/>
      <c r="R21" s="59"/>
      <c r="S21" s="79">
        <f t="shared" si="1"/>
        <v>0</v>
      </c>
    </row>
    <row r="22" spans="1:19" s="60" customFormat="1" ht="19.5" customHeight="1" x14ac:dyDescent="0.4">
      <c r="A22" s="80"/>
      <c r="B22" s="81"/>
      <c r="C22" s="82"/>
      <c r="D22" s="82"/>
      <c r="E22" s="83"/>
      <c r="F22" s="84"/>
      <c r="G22" s="124" t="str">
        <f t="shared" si="0"/>
        <v/>
      </c>
      <c r="H22" s="126"/>
      <c r="I22" s="85"/>
      <c r="J22" s="126"/>
      <c r="K22" s="85"/>
      <c r="L22" s="126"/>
      <c r="M22" s="85"/>
      <c r="N22" s="126"/>
      <c r="O22" s="85"/>
      <c r="P22" s="126"/>
      <c r="Q22" s="85"/>
      <c r="R22" s="59"/>
      <c r="S22" s="79">
        <f t="shared" si="1"/>
        <v>0</v>
      </c>
    </row>
    <row r="23" spans="1:19" s="60" customFormat="1" ht="19.5" customHeight="1" x14ac:dyDescent="0.4">
      <c r="A23" s="80"/>
      <c r="B23" s="81"/>
      <c r="C23" s="82"/>
      <c r="D23" s="82"/>
      <c r="E23" s="83"/>
      <c r="F23" s="84"/>
      <c r="G23" s="124" t="str">
        <f t="shared" si="0"/>
        <v/>
      </c>
      <c r="H23" s="126"/>
      <c r="I23" s="85"/>
      <c r="J23" s="126"/>
      <c r="K23" s="85"/>
      <c r="L23" s="126"/>
      <c r="M23" s="85"/>
      <c r="N23" s="126"/>
      <c r="O23" s="85"/>
      <c r="P23" s="126"/>
      <c r="Q23" s="85"/>
      <c r="R23" s="59"/>
      <c r="S23" s="79">
        <f t="shared" si="1"/>
        <v>0</v>
      </c>
    </row>
    <row r="24" spans="1:19" s="60" customFormat="1" ht="19.5" customHeight="1" x14ac:dyDescent="0.4">
      <c r="A24" s="80"/>
      <c r="B24" s="81"/>
      <c r="C24" s="82"/>
      <c r="D24" s="82"/>
      <c r="E24" s="83"/>
      <c r="F24" s="84"/>
      <c r="G24" s="124" t="str">
        <f t="shared" si="0"/>
        <v/>
      </c>
      <c r="H24" s="126"/>
      <c r="I24" s="85"/>
      <c r="J24" s="126"/>
      <c r="K24" s="85"/>
      <c r="L24" s="126"/>
      <c r="M24" s="85"/>
      <c r="N24" s="126"/>
      <c r="O24" s="85"/>
      <c r="P24" s="126"/>
      <c r="Q24" s="85"/>
      <c r="R24" s="59"/>
      <c r="S24" s="79">
        <f t="shared" si="1"/>
        <v>0</v>
      </c>
    </row>
    <row r="25" spans="1:19" s="60" customFormat="1" ht="20.100000000000001" customHeight="1" x14ac:dyDescent="0.4">
      <c r="A25" s="128"/>
      <c r="B25" s="129"/>
      <c r="C25" s="130"/>
      <c r="D25" s="130"/>
      <c r="E25" s="131"/>
      <c r="F25" s="132"/>
      <c r="G25" s="124" t="str">
        <f t="shared" si="0"/>
        <v/>
      </c>
      <c r="H25" s="133"/>
      <c r="I25" s="134"/>
      <c r="J25" s="133"/>
      <c r="K25" s="134"/>
      <c r="L25" s="133"/>
      <c r="M25" s="134"/>
      <c r="N25" s="133"/>
      <c r="O25" s="134"/>
      <c r="P25" s="133"/>
      <c r="Q25" s="134"/>
      <c r="R25" s="59"/>
      <c r="S25" s="135">
        <f t="shared" si="1"/>
        <v>0</v>
      </c>
    </row>
    <row r="26" spans="1:19" s="60" customFormat="1" ht="20.100000000000001" customHeight="1" x14ac:dyDescent="0.4">
      <c r="A26" s="333" t="s">
        <v>93</v>
      </c>
      <c r="B26" s="371"/>
      <c r="C26" s="372"/>
      <c r="D26" s="373"/>
      <c r="E26" s="331" t="s">
        <v>111</v>
      </c>
      <c r="F26" s="332"/>
      <c r="G26" s="98" t="str">
        <f>IF(SUBTOTAL(2,$D7:$F25)&gt;0,INT(SUM($G7:$G25)),"")</f>
        <v/>
      </c>
      <c r="H26" s="136"/>
      <c r="I26" s="96" t="str">
        <f>IF(COUNTA(I7:I25)=0,"",SUM(I7:I25))</f>
        <v/>
      </c>
      <c r="J26" s="136"/>
      <c r="K26" s="96" t="str">
        <f>IF(COUNTA(K7:K25)=0,"",SUM(K7:K25))</f>
        <v/>
      </c>
      <c r="L26" s="136"/>
      <c r="M26" s="96" t="str">
        <f>IF(COUNTA(M7:M25)=0,"",SUM(M7:M25))</f>
        <v/>
      </c>
      <c r="N26" s="136"/>
      <c r="O26" s="96" t="str">
        <f>IF(COUNTA(O7:O25)=0,"",SUM(O7:O25))</f>
        <v/>
      </c>
      <c r="P26" s="136"/>
      <c r="Q26" s="96" t="str">
        <f>IF(COUNTA(Q7:Q25)=0,"",SUM(Q7:Q25))</f>
        <v/>
      </c>
      <c r="R26" s="59"/>
      <c r="S26" s="137"/>
    </row>
    <row r="27" spans="1:19" s="60" customFormat="1" ht="20.25" customHeight="1" x14ac:dyDescent="0.4">
      <c r="A27" s="334"/>
      <c r="B27" s="374"/>
      <c r="C27" s="375"/>
      <c r="D27" s="376"/>
      <c r="E27" s="438" t="s">
        <v>112</v>
      </c>
      <c r="F27" s="439"/>
      <c r="G27" s="138"/>
      <c r="H27" s="139"/>
      <c r="I27" s="140"/>
      <c r="J27" s="139"/>
      <c r="K27" s="140"/>
      <c r="L27" s="139"/>
      <c r="M27" s="140"/>
      <c r="N27" s="139"/>
      <c r="O27" s="140"/>
      <c r="P27" s="139"/>
      <c r="Q27" s="100"/>
      <c r="R27" s="59"/>
      <c r="S27" s="99">
        <f>SUM(S7:S26)</f>
        <v>0</v>
      </c>
    </row>
    <row r="28" spans="1:19" s="60" customFormat="1" ht="21" customHeight="1" x14ac:dyDescent="0.15">
      <c r="A28" s="335"/>
      <c r="B28" s="377"/>
      <c r="C28" s="378"/>
      <c r="D28" s="379"/>
      <c r="E28" s="382"/>
      <c r="F28" s="383"/>
      <c r="G28" s="141"/>
      <c r="H28" s="142"/>
      <c r="I28" s="383"/>
      <c r="J28" s="383"/>
      <c r="K28" s="59"/>
      <c r="L28" s="384" t="s">
        <v>71</v>
      </c>
      <c r="M28" s="384"/>
      <c r="N28" s="385" t="s">
        <v>98</v>
      </c>
      <c r="O28" s="385"/>
      <c r="P28" s="143" t="s">
        <v>113</v>
      </c>
      <c r="Q28" s="144"/>
      <c r="R28" s="59"/>
    </row>
  </sheetData>
  <sheetProtection sheet="1" autoFilter="0"/>
  <mergeCells count="25">
    <mergeCell ref="S5:S6"/>
    <mergeCell ref="A26:A28"/>
    <mergeCell ref="B26:D28"/>
    <mergeCell ref="E26:F26"/>
    <mergeCell ref="E27:F27"/>
    <mergeCell ref="E28:F28"/>
    <mergeCell ref="I28:J28"/>
    <mergeCell ref="L28:M28"/>
    <mergeCell ref="N28:O28"/>
    <mergeCell ref="A4:A6"/>
    <mergeCell ref="B4:B6"/>
    <mergeCell ref="C4:C6"/>
    <mergeCell ref="D4:G5"/>
    <mergeCell ref="H4:Q4"/>
    <mergeCell ref="H5:I5"/>
    <mergeCell ref="J5:K5"/>
    <mergeCell ref="L5:M5"/>
    <mergeCell ref="N5:O5"/>
    <mergeCell ref="P5:Q5"/>
    <mergeCell ref="C1:D1"/>
    <mergeCell ref="J1:K1"/>
    <mergeCell ref="L1:P1"/>
    <mergeCell ref="C2:G2"/>
    <mergeCell ref="J2:K2"/>
    <mergeCell ref="L2:P2"/>
  </mergeCells>
  <phoneticPr fontId="4"/>
  <conditionalFormatting sqref="S7:S25 S27">
    <cfRule type="cellIs" dxfId="0" priority="1" stopIfTrue="1" operator="lessThan">
      <formula>0</formula>
    </cfRule>
  </conditionalFormatting>
  <pageMargins left="0.39370078740157483" right="0" top="0.78740157480314965" bottom="0" header="0.51181102362204722" footer="0.47244094488188981"/>
  <pageSetup paperSize="9" scale="89" orientation="landscape" blackAndWhite="1" r:id="rId1"/>
  <headerFooter alignWithMargins="0">
    <oddHeader>&amp;C&amp;"ＭＳ Ｐ明朝,太字"&amp;14工事契約内訳・出来高調書（内訳明細）</oddHeader>
  </headerFooter>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請求書と出来高調書の提出について</vt:lpstr>
      <vt:lpstr>記入例(請求書)</vt:lpstr>
      <vt:lpstr>記入例(出来高調書_表紙)</vt:lpstr>
      <vt:lpstr>記入例(出来高調書_内訳明細)</vt:lpstr>
      <vt:lpstr>請求書</vt:lpstr>
      <vt:lpstr>出来高調書_表紙</vt:lpstr>
      <vt:lpstr>出来高調書_内訳明細</vt:lpstr>
      <vt:lpstr>'記入例(出来高調書_内訳明細)'!Print_Area</vt:lpstr>
      <vt:lpstr>'記入例(出来高調書_表紙)'!Print_Area</vt:lpstr>
      <vt:lpstr>'記入例(請求書)'!Print_Area</vt:lpstr>
      <vt:lpstr>出来高調書_内訳明細!Print_Area</vt:lpstr>
      <vt:lpstr>出来高調書_表紙!Print_Area</vt:lpstr>
      <vt:lpstr>請求書!Print_Area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望月 理志</dc:creator>
  <cp:lastModifiedBy>廣瀬 将人/丸運建設株式会社</cp:lastModifiedBy>
  <cp:lastPrinted>2025-10-20T08:14:44Z</cp:lastPrinted>
  <dcterms:created xsi:type="dcterms:W3CDTF">2023-05-18T23:23:56Z</dcterms:created>
  <dcterms:modified xsi:type="dcterms:W3CDTF">2025-11-18T07:25:23Z</dcterms:modified>
</cp:coreProperties>
</file>